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" yWindow="-12" windowWidth="11520" windowHeight="9924"/>
  </bookViews>
  <sheets>
    <sheet name="Sheet1" sheetId="1" r:id="rId1"/>
  </sheets>
  <definedNames>
    <definedName name="_xlnm._FilterDatabase" localSheetId="0" hidden="1">Sheet1!$A$1:$C$34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I41" i="1" a="1"/>
  <c r="I41" i="1" s="1"/>
  <c r="I40" i="1" a="1"/>
  <c r="I40" i="1" s="1"/>
  <c r="I39" i="1" a="1"/>
  <c r="I39" i="1" s="1"/>
  <c r="I38" i="1" a="1"/>
  <c r="I38" i="1" s="1"/>
  <c r="I37" i="1" a="1"/>
  <c r="I37" i="1" s="1"/>
  <c r="I36" i="1" a="1"/>
  <c r="I36" i="1" s="1"/>
  <c r="I35" i="1" a="1"/>
  <c r="I35" i="1" s="1"/>
  <c r="I34" i="1" a="1"/>
  <c r="I34" i="1" s="1"/>
  <c r="I33" i="1" a="1"/>
  <c r="I33" i="1" s="1"/>
  <c r="I32" i="1" a="1"/>
  <c r="I32" i="1" s="1"/>
  <c r="I31" i="1" a="1"/>
  <c r="I31" i="1" s="1"/>
  <c r="I30" i="1" a="1"/>
  <c r="I30" i="1" s="1"/>
  <c r="I29" i="1" a="1"/>
  <c r="I29" i="1" s="1"/>
  <c r="I28" i="1" a="1"/>
  <c r="I28" i="1" s="1"/>
  <c r="I27" i="1" a="1"/>
  <c r="I27" i="1" s="1"/>
  <c r="I26" i="1" a="1"/>
  <c r="I26" i="1" s="1"/>
  <c r="I25" i="1" a="1"/>
  <c r="I25" i="1" s="1"/>
  <c r="I24" i="1" a="1"/>
  <c r="I24" i="1" s="1"/>
  <c r="I23" i="1" a="1"/>
  <c r="I23" i="1" s="1"/>
  <c r="I22" i="1" a="1"/>
  <c r="I22" i="1" s="1"/>
  <c r="I21" i="1" a="1"/>
  <c r="I21" i="1" s="1"/>
  <c r="I20" i="1" a="1"/>
  <c r="I20" i="1" s="1"/>
  <c r="I19" i="1" a="1"/>
  <c r="I19" i="1" s="1"/>
  <c r="I18" i="1" a="1"/>
  <c r="I18" i="1" s="1"/>
  <c r="I17" i="1" a="1"/>
  <c r="I17" i="1" s="1"/>
  <c r="I16" i="1" a="1"/>
  <c r="I16" i="1" s="1"/>
  <c r="I15" i="1" a="1"/>
  <c r="I15" i="1" s="1"/>
  <c r="I14" i="1" a="1"/>
  <c r="I14" i="1" s="1"/>
  <c r="I13" i="1" a="1"/>
  <c r="I13" i="1" s="1"/>
  <c r="I12" i="1" a="1"/>
  <c r="I12" i="1" s="1"/>
  <c r="I11" i="1" a="1"/>
  <c r="I11" i="1" s="1"/>
  <c r="I10" i="1" a="1"/>
  <c r="I10" i="1" s="1"/>
  <c r="I9" i="1" a="1"/>
  <c r="I9" i="1" s="1"/>
  <c r="I8" i="1" a="1"/>
  <c r="I8" i="1" s="1"/>
  <c r="I7" i="1" a="1"/>
  <c r="I7" i="1" s="1"/>
  <c r="I6" i="1" a="1"/>
  <c r="I6" i="1" s="1"/>
  <c r="I5" i="1" a="1"/>
  <c r="I5" i="1" s="1"/>
  <c r="I4" i="1" a="1"/>
  <c r="I4" i="1" s="1"/>
  <c r="I3" i="1" a="1"/>
  <c r="I3" i="1" s="1"/>
  <c r="E70" i="1" l="1" a="1"/>
  <c r="E70" i="1" s="1"/>
  <c r="G70" i="1" s="1"/>
  <c r="E69" i="1" a="1"/>
  <c r="E69" i="1" s="1"/>
  <c r="G69" i="1" s="1"/>
  <c r="E68" i="1" a="1"/>
  <c r="E68" i="1" s="1"/>
  <c r="G68" i="1" s="1"/>
  <c r="E67" i="1" a="1"/>
  <c r="E67" i="1" s="1"/>
  <c r="G67" i="1" s="1"/>
  <c r="E66" i="1" a="1"/>
  <c r="E66" i="1" s="1"/>
  <c r="G66" i="1" s="1"/>
  <c r="E65" i="1" a="1"/>
  <c r="E65" i="1" s="1"/>
  <c r="G65" i="1" s="1"/>
  <c r="E64" i="1" a="1"/>
  <c r="E64" i="1" s="1"/>
  <c r="G64" i="1" s="1"/>
  <c r="E63" i="1" a="1"/>
  <c r="E63" i="1" s="1"/>
  <c r="G63" i="1" s="1"/>
  <c r="E62" i="1" a="1"/>
  <c r="E62" i="1" s="1"/>
  <c r="G62" i="1" s="1"/>
  <c r="E61" i="1" a="1"/>
  <c r="E61" i="1" s="1"/>
  <c r="G61" i="1" s="1"/>
  <c r="E60" i="1"/>
  <c r="G60" i="1" s="1"/>
  <c r="E60" i="1" a="1"/>
  <c r="E59" i="1" a="1"/>
  <c r="E59" i="1" s="1"/>
  <c r="G59" i="1" s="1"/>
  <c r="E58" i="1" a="1"/>
  <c r="E58" i="1" s="1"/>
  <c r="G58" i="1" s="1"/>
  <c r="E57" i="1"/>
  <c r="G57" i="1" s="1"/>
  <c r="E57" i="1" a="1"/>
  <c r="E56" i="1" a="1"/>
  <c r="E56" i="1" s="1"/>
  <c r="G56" i="1" s="1"/>
  <c r="E55" i="1" a="1"/>
  <c r="E55" i="1" s="1"/>
  <c r="G55" i="1" s="1"/>
  <c r="E54" i="1" a="1"/>
  <c r="E54" i="1" s="1"/>
  <c r="G54" i="1" s="1"/>
  <c r="E53" i="1" a="1"/>
  <c r="E53" i="1" s="1"/>
  <c r="G53" i="1" s="1"/>
  <c r="E52" i="1" a="1"/>
  <c r="E52" i="1" s="1"/>
  <c r="G52" i="1" s="1"/>
  <c r="E51" i="1" a="1"/>
  <c r="E51" i="1" s="1"/>
  <c r="G51" i="1" s="1"/>
  <c r="E50" i="1" a="1"/>
  <c r="E50" i="1" s="1"/>
  <c r="G50" i="1" s="1"/>
  <c r="E49" i="1" a="1"/>
  <c r="E49" i="1" s="1"/>
  <c r="G49" i="1" s="1"/>
  <c r="E48" i="1" a="1"/>
  <c r="E48" i="1" s="1"/>
  <c r="G48" i="1" s="1"/>
  <c r="E47" i="1" a="1"/>
  <c r="E47" i="1" s="1"/>
  <c r="G47" i="1" s="1"/>
  <c r="E46" i="1" a="1"/>
  <c r="E46" i="1" s="1"/>
  <c r="G46" i="1" s="1"/>
  <c r="E45" i="1" a="1"/>
  <c r="E45" i="1" s="1"/>
  <c r="G45" i="1" s="1"/>
  <c r="E44" i="1"/>
  <c r="G44" i="1" s="1"/>
  <c r="E44" i="1" a="1"/>
  <c r="E43" i="1" a="1"/>
  <c r="E43" i="1" s="1"/>
  <c r="G43" i="1" s="1"/>
  <c r="E42" i="1" a="1"/>
  <c r="E42" i="1" s="1"/>
  <c r="G42" i="1" s="1"/>
  <c r="E41" i="1"/>
  <c r="G41" i="1" s="1"/>
  <c r="E41" i="1" a="1"/>
  <c r="E40" i="1" a="1"/>
  <c r="E40" i="1" s="1"/>
  <c r="G40" i="1" s="1"/>
  <c r="E39" i="1" a="1"/>
  <c r="E39" i="1" s="1"/>
  <c r="G39" i="1" s="1"/>
  <c r="E38" i="1" a="1"/>
  <c r="E38" i="1" s="1"/>
  <c r="G38" i="1" s="1"/>
  <c r="E37" i="1" a="1"/>
  <c r="E37" i="1" s="1"/>
  <c r="G37" i="1" s="1"/>
  <c r="E36" i="1" a="1"/>
  <c r="E36" i="1" s="1"/>
  <c r="G36" i="1" s="1"/>
  <c r="E35" i="1" a="1"/>
  <c r="E35" i="1" s="1"/>
  <c r="G35" i="1" s="1"/>
  <c r="E34" i="1" a="1"/>
  <c r="E34" i="1" s="1"/>
  <c r="G34" i="1" s="1"/>
  <c r="E33" i="1" a="1"/>
  <c r="E33" i="1" s="1"/>
  <c r="G33" i="1" s="1"/>
  <c r="E32" i="1" a="1"/>
  <c r="E32" i="1" s="1"/>
  <c r="G32" i="1" s="1"/>
  <c r="E31" i="1" a="1"/>
  <c r="E31" i="1" s="1"/>
  <c r="G31" i="1" s="1"/>
  <c r="E30" i="1" a="1"/>
  <c r="E30" i="1" s="1"/>
  <c r="G30" i="1" s="1"/>
  <c r="E29" i="1" a="1"/>
  <c r="E29" i="1" s="1"/>
  <c r="G29" i="1" s="1"/>
  <c r="E28" i="1" a="1"/>
  <c r="E28" i="1" s="1"/>
  <c r="G28" i="1" s="1"/>
  <c r="E27" i="1" a="1"/>
  <c r="E27" i="1" s="1"/>
  <c r="G27" i="1" s="1"/>
  <c r="E26" i="1" a="1"/>
  <c r="E26" i="1" s="1"/>
  <c r="G26" i="1" s="1"/>
  <c r="E25" i="1" a="1"/>
  <c r="E25" i="1" s="1"/>
  <c r="G25" i="1" s="1"/>
  <c r="E24" i="1" a="1"/>
  <c r="E24" i="1" s="1"/>
  <c r="G24" i="1" s="1"/>
  <c r="E23" i="1" a="1"/>
  <c r="E23" i="1" s="1"/>
  <c r="G23" i="1" s="1"/>
  <c r="E22" i="1" a="1"/>
  <c r="E22" i="1" s="1"/>
  <c r="G22" i="1" s="1"/>
  <c r="E21" i="1" a="1"/>
  <c r="E21" i="1" s="1"/>
  <c r="G21" i="1" s="1"/>
  <c r="E20" i="1" a="1"/>
  <c r="E20" i="1" s="1"/>
  <c r="G20" i="1" s="1"/>
  <c r="E19" i="1" a="1"/>
  <c r="E19" i="1" s="1"/>
  <c r="G19" i="1" s="1"/>
  <c r="E18" i="1" a="1"/>
  <c r="E18" i="1" s="1"/>
  <c r="G18" i="1" s="1"/>
  <c r="E17" i="1" a="1"/>
  <c r="E17" i="1" s="1"/>
  <c r="G17" i="1" s="1"/>
  <c r="E16" i="1" a="1"/>
  <c r="E16" i="1" s="1"/>
  <c r="G16" i="1" s="1"/>
  <c r="E15" i="1" a="1"/>
  <c r="E15" i="1" s="1"/>
  <c r="G15" i="1" s="1"/>
  <c r="E14" i="1" a="1"/>
  <c r="E14" i="1" s="1"/>
  <c r="G14" i="1" s="1"/>
  <c r="E13" i="1" a="1"/>
  <c r="E13" i="1" s="1"/>
  <c r="G13" i="1" s="1"/>
  <c r="E12" i="1" a="1"/>
  <c r="E12" i="1" s="1"/>
  <c r="G12" i="1" s="1"/>
  <c r="E11" i="1" a="1"/>
  <c r="E11" i="1" s="1"/>
  <c r="G11" i="1" s="1"/>
  <c r="E10" i="1" a="1"/>
  <c r="E10" i="1" s="1"/>
  <c r="G10" i="1" s="1"/>
  <c r="E9" i="1" a="1"/>
  <c r="E9" i="1" s="1"/>
  <c r="G9" i="1" s="1"/>
  <c r="E8" i="1" a="1"/>
  <c r="E8" i="1" s="1"/>
  <c r="G8" i="1" s="1"/>
  <c r="E7" i="1" a="1"/>
  <c r="E7" i="1" s="1"/>
  <c r="G7" i="1" s="1"/>
  <c r="E6" i="1" a="1"/>
  <c r="E6" i="1" s="1"/>
  <c r="G6" i="1" s="1"/>
  <c r="E5" i="1" a="1"/>
  <c r="E5" i="1" s="1"/>
  <c r="G5" i="1" s="1"/>
  <c r="E4" i="1"/>
  <c r="G4" i="1" s="1"/>
  <c r="E4" i="1" a="1"/>
  <c r="E3" i="1" a="1"/>
  <c r="E3" i="1" s="1"/>
  <c r="G3" i="1" s="1"/>
  <c r="E2" i="1" a="1"/>
  <c r="E2" i="1" s="1"/>
  <c r="G2" i="1" s="1"/>
  <c r="I2" i="1" a="1"/>
  <c r="I2" i="1" s="1"/>
</calcChain>
</file>

<file path=xl/sharedStrings.xml><?xml version="1.0" encoding="utf-8"?>
<sst xmlns="http://schemas.openxmlformats.org/spreadsheetml/2006/main" count="213" uniqueCount="39">
  <si>
    <t>Фамилия, Имя</t>
  </si>
  <si>
    <t>Амплуа</t>
  </si>
  <si>
    <t>№</t>
  </si>
  <si>
    <t>Савлов Максим</t>
  </si>
  <si>
    <t>Вратарь</t>
  </si>
  <si>
    <t>Гильманов Дамир</t>
  </si>
  <si>
    <t>Защитник</t>
  </si>
  <si>
    <t>Мельников Глеб</t>
  </si>
  <si>
    <t>Нападающий</t>
  </si>
  <si>
    <t>Смирнов Владимир</t>
  </si>
  <si>
    <t>Кобелев Влад</t>
  </si>
  <si>
    <t>Никулин Иван</t>
  </si>
  <si>
    <t>Бережок Олег</t>
  </si>
  <si>
    <t xml:space="preserve">Сапогов Максим </t>
  </si>
  <si>
    <t>Богомяков Константин</t>
  </si>
  <si>
    <t>Тёмкин Ярослав</t>
  </si>
  <si>
    <t>Бардаков Тимофей</t>
  </si>
  <si>
    <t>Пастухов Тимофей</t>
  </si>
  <si>
    <t>Гуленов Сергей</t>
  </si>
  <si>
    <t>Шимф Иван</t>
  </si>
  <si>
    <t>Русинов Даниил</t>
  </si>
  <si>
    <t>Газизов Артём</t>
  </si>
  <si>
    <t>Вишневский Александр</t>
  </si>
  <si>
    <t>Артемьев</t>
  </si>
  <si>
    <t>Колыванов Кирилл</t>
  </si>
  <si>
    <t>Киреев</t>
  </si>
  <si>
    <t>Кулиш Лев</t>
  </si>
  <si>
    <t>Окороков</t>
  </si>
  <si>
    <t>Пугач</t>
  </si>
  <si>
    <t>Головков</t>
  </si>
  <si>
    <t>Полевщиков</t>
  </si>
  <si>
    <t>Прокопенко</t>
  </si>
  <si>
    <t>Бурдаков Илья</t>
  </si>
  <si>
    <t>Габбасов</t>
  </si>
  <si>
    <t>Паздников</t>
  </si>
  <si>
    <t>Тютин Артур</t>
  </si>
  <si>
    <t>Марков Савелий</t>
  </si>
  <si>
    <t>Тиунов Данил</t>
  </si>
  <si>
    <t>Атаманов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</si>
</sst>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C34" totalsRowShown="0" headerRowDxfId="6" headerRowBorderDxfId="10" tableBorderDxfId="11">
  <autoFilter ref="A1:C34"/>
  <tableColumns count="3">
    <tableColumn id="1" name="Фамилия, Имя" dataDxfId="9"/>
    <tableColumn id="2" name="Амплуа" dataDxfId="8"/>
    <tableColumn id="3" name="№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I1:K70" totalsRowShown="0" headerRowDxfId="1" headerRowBorderDxfId="4" tableBorderDxfId="5">
  <autoFilter ref="I1:K70"/>
  <tableColumns count="3">
    <tableColumn id="1" name="Фамилия, Имя" dataDxfId="3"/>
    <tableColumn id="2" name="Амплуа" dataDxfId="2"/>
    <tableColumn id="3" name="№" dataDxfId="0">
      <calculatedColumnFormula>IFERROR(VLOOKUP(E2,A$2:C$70,3,),"")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70" zoomScaleNormal="70" workbookViewId="0">
      <selection activeCell="I2" sqref="I2"/>
    </sheetView>
  </sheetViews>
  <sheetFormatPr defaultColWidth="9.109375" defaultRowHeight="13.8" x14ac:dyDescent="0.3"/>
  <cols>
    <col min="1" max="1" width="30.6640625" style="2" customWidth="1"/>
    <col min="2" max="2" width="12" style="9" bestFit="1" customWidth="1"/>
    <col min="3" max="3" width="4.5546875" style="9" customWidth="1"/>
    <col min="4" max="4" width="9.109375" style="2"/>
    <col min="5" max="5" width="26" style="2" customWidth="1"/>
    <col min="6" max="6" width="12" style="2" bestFit="1" customWidth="1"/>
    <col min="7" max="7" width="3.109375" style="2" bestFit="1" customWidth="1"/>
    <col min="8" max="8" width="5.6640625" style="2" customWidth="1"/>
    <col min="9" max="9" width="20" style="2" bestFit="1" customWidth="1"/>
    <col min="10" max="10" width="12" style="2" bestFit="1" customWidth="1"/>
    <col min="11" max="11" width="4.5546875" style="2" customWidth="1"/>
    <col min="12" max="16384" width="9.109375" style="2"/>
  </cols>
  <sheetData>
    <row r="1" spans="1:11" ht="14.4" thickBot="1" x14ac:dyDescent="0.35">
      <c r="A1" s="17" t="s">
        <v>0</v>
      </c>
      <c r="B1" s="18" t="s">
        <v>1</v>
      </c>
      <c r="C1" s="19" t="s">
        <v>2</v>
      </c>
      <c r="E1" s="1" t="s">
        <v>0</v>
      </c>
      <c r="F1" s="1" t="s">
        <v>1</v>
      </c>
      <c r="G1" s="1" t="s">
        <v>2</v>
      </c>
      <c r="I1" s="18" t="s">
        <v>0</v>
      </c>
      <c r="J1" s="18" t="s">
        <v>1</v>
      </c>
      <c r="K1" s="19" t="s">
        <v>2</v>
      </c>
    </row>
    <row r="2" spans="1:11" ht="14.4" thickBot="1" x14ac:dyDescent="0.35">
      <c r="A2" s="11" t="s">
        <v>3</v>
      </c>
      <c r="B2" s="3" t="s">
        <v>4</v>
      </c>
      <c r="C2" s="15">
        <v>1</v>
      </c>
      <c r="E2" s="4" t="str">
        <f t="array" ref="E2">IFERROR(INDEX(A$2:A$70,MATCH(LARGE(COUNTIF(A$1:A$70,"&gt;="&amp;IF(B$1:B$70=F2,A$1:A$70,"яяя"))-1,COUNTIF(F$2:F2,F2)),COUNTIF(A$2:A$70,"&gt;="&amp;IF(B$2:B$70=F2,A$2:A$70,"яяя")),)),"")</f>
        <v>Савлов Максим</v>
      </c>
      <c r="F2" s="3" t="s">
        <v>4</v>
      </c>
      <c r="G2" s="3">
        <f>IFERROR(VLOOKUP(E2,A$2:C$70,3,),"")</f>
        <v>1</v>
      </c>
      <c r="I2" s="2" t="str">
        <f t="array" ref="I2">IFERROR(INDEX(Таблица1[Фамилия, Имя],MATCH(J2&amp;K2,Таблица1[Амплуа]&amp;Таблица1[№],0),1),"")</f>
        <v>Савлов Максим</v>
      </c>
      <c r="J2" s="3" t="s">
        <v>4</v>
      </c>
      <c r="K2" s="15">
        <f t="shared" ref="K2:K65" si="0">IFERROR(VLOOKUP(E2,A$2:C$70,3,),"")</f>
        <v>1</v>
      </c>
    </row>
    <row r="3" spans="1:11" ht="14.4" thickBot="1" x14ac:dyDescent="0.35">
      <c r="A3" s="12" t="s">
        <v>5</v>
      </c>
      <c r="B3" s="5" t="s">
        <v>6</v>
      </c>
      <c r="C3" s="16">
        <v>44</v>
      </c>
      <c r="E3" s="6" t="str">
        <f t="array" ref="E3">IFERROR(INDEX(A$2:A$70,MATCH(LARGE(COUNTIF(A$1:A$70,"&gt;="&amp;IF(B$1:B$70=F3,A$1:A$70,"яяя"))-1,COUNTIF(F$2:F3,F3)),COUNTIF(A$2:A$70,"&gt;="&amp;IF(B$2:B$70=F3,A$2:A$70,"яяя")),)),"")</f>
        <v>Смирнов Владимир</v>
      </c>
      <c r="F3" s="5" t="s">
        <v>4</v>
      </c>
      <c r="G3" s="5">
        <f t="shared" ref="G3:G66" si="1">IFERROR(VLOOKUP(E3,A$2:C$70,3,),"")</f>
        <v>20</v>
      </c>
      <c r="I3" s="2" t="str">
        <f t="array" ref="I3">IFERROR(INDEX(Таблица1[Фамилия, Имя],MATCH(F3&amp;G3,Таблица1[Амплуа]&amp;Таблица1[№],0),1),"")</f>
        <v>Смирнов Владимир</v>
      </c>
      <c r="J3" s="5" t="s">
        <v>4</v>
      </c>
      <c r="K3" s="15">
        <f t="shared" si="0"/>
        <v>20</v>
      </c>
    </row>
    <row r="4" spans="1:11" ht="14.4" thickBot="1" x14ac:dyDescent="0.35">
      <c r="A4" s="13" t="s">
        <v>7</v>
      </c>
      <c r="B4" s="5" t="s">
        <v>8</v>
      </c>
      <c r="C4" s="16">
        <v>29</v>
      </c>
      <c r="E4" s="6" t="str">
        <f t="array" ref="E4">IFERROR(INDEX(A$2:A$70,MATCH(LARGE(COUNTIF(A$1:A$70,"&gt;="&amp;IF(B$1:B$70=F4,A$1:A$70,"яяя"))-1,COUNTIF(F$2:F4,F4)),COUNTIF(A$2:A$70,"&gt;="&amp;IF(B$2:B$70=F4,A$2:A$70,"яяя")),)),"")</f>
        <v/>
      </c>
      <c r="F4" s="5" t="s">
        <v>4</v>
      </c>
      <c r="G4" s="5" t="str">
        <f t="shared" si="1"/>
        <v/>
      </c>
      <c r="I4" s="2" t="str">
        <f t="array" ref="I4">IFERROR(INDEX(Таблица1[Фамилия, Имя],MATCH(F4&amp;G4,Таблица1[Амплуа]&amp;Таблица1[№],0),1),"")</f>
        <v/>
      </c>
      <c r="J4" s="5" t="s">
        <v>4</v>
      </c>
      <c r="K4" s="15" t="str">
        <f t="shared" si="0"/>
        <v/>
      </c>
    </row>
    <row r="5" spans="1:11" ht="14.4" thickBot="1" x14ac:dyDescent="0.35">
      <c r="A5" s="13" t="s">
        <v>9</v>
      </c>
      <c r="B5" s="5" t="s">
        <v>4</v>
      </c>
      <c r="C5" s="16">
        <v>20</v>
      </c>
      <c r="E5" s="6" t="str">
        <f t="array" ref="E5">IFERROR(INDEX(A$2:A$70,MATCH(LARGE(COUNTIF(A$1:A$70,"&gt;="&amp;IF(B$1:B$70=F5,A$1:A$70,"яяя"))-1,COUNTIF(F$2:F5,F5)),COUNTIF(A$2:A$70,"&gt;="&amp;IF(B$2:B$70=F5,A$2:A$70,"яяя")),)),"")</f>
        <v/>
      </c>
      <c r="F5" s="5" t="s">
        <v>4</v>
      </c>
      <c r="G5" s="5" t="str">
        <f t="shared" si="1"/>
        <v/>
      </c>
      <c r="I5" s="2" t="str">
        <f t="array" ref="I5">IFERROR(INDEX(Таблица1[Фамилия, Имя],MATCH(F5&amp;G5,Таблица1[Амплуа]&amp;Таблица1[№],0),1),"")</f>
        <v/>
      </c>
      <c r="J5" s="5" t="s">
        <v>4</v>
      </c>
      <c r="K5" s="15" t="str">
        <f t="shared" si="0"/>
        <v/>
      </c>
    </row>
    <row r="6" spans="1:11" ht="14.4" thickBot="1" x14ac:dyDescent="0.35">
      <c r="A6" s="13" t="s">
        <v>10</v>
      </c>
      <c r="B6" s="5" t="s">
        <v>8</v>
      </c>
      <c r="C6" s="16">
        <v>9</v>
      </c>
      <c r="E6" s="6" t="str">
        <f t="array" ref="E6">IFERROR(INDEX(A$2:A$70,MATCH(LARGE(COUNTIF(A$1:A$70,"&gt;="&amp;IF(B$1:B$70=F6,A$1:A$70,"яяя"))-1,COUNTIF(F$2:F6,F6)),COUNTIF(A$2:A$70,"&gt;="&amp;IF(B$2:B$70=F6,A$2:A$70,"яяя")),)),"")</f>
        <v/>
      </c>
      <c r="F6" s="5" t="s">
        <v>4</v>
      </c>
      <c r="G6" s="5" t="str">
        <f t="shared" si="1"/>
        <v/>
      </c>
      <c r="I6" s="2" t="str">
        <f t="array" ref="I6">IFERROR(INDEX(Таблица1[Фамилия, Имя],MATCH(F6&amp;G6,Таблица1[Амплуа]&amp;Таблица1[№],0),1),"")</f>
        <v/>
      </c>
      <c r="J6" s="5" t="s">
        <v>4</v>
      </c>
      <c r="K6" s="15" t="str">
        <f t="shared" si="0"/>
        <v/>
      </c>
    </row>
    <row r="7" spans="1:11" ht="14.4" thickBot="1" x14ac:dyDescent="0.35">
      <c r="A7" s="13" t="s">
        <v>11</v>
      </c>
      <c r="B7" s="5" t="s">
        <v>8</v>
      </c>
      <c r="C7" s="16">
        <v>7</v>
      </c>
      <c r="E7" s="6" t="str">
        <f t="array" ref="E7">IFERROR(INDEX(A$2:A$70,MATCH(LARGE(COUNTIF(A$1:A$70,"&gt;="&amp;IF(B$1:B$70=F7,A$1:A$70,"яяя"))-1,COUNTIF(F$2:F7,F7)),COUNTIF(A$2:A$70,"&gt;="&amp;IF(B$2:B$70=F7,A$2:A$70,"яяя")),)),"")</f>
        <v>Бардаков Тимофей</v>
      </c>
      <c r="F7" s="5" t="s">
        <v>6</v>
      </c>
      <c r="G7" s="5">
        <f t="shared" si="1"/>
        <v>90</v>
      </c>
      <c r="I7" s="2" t="str">
        <f t="array" ref="I7">IFERROR(INDEX(Таблица1[Фамилия, Имя],MATCH(F7&amp;G7,Таблица1[Амплуа]&amp;Таблица1[№],0),1),"")</f>
        <v>Бардаков Тимофей</v>
      </c>
      <c r="J7" s="5" t="s">
        <v>6</v>
      </c>
      <c r="K7" s="15">
        <f t="shared" si="0"/>
        <v>90</v>
      </c>
    </row>
    <row r="8" spans="1:11" ht="14.4" thickBot="1" x14ac:dyDescent="0.35">
      <c r="A8" s="13" t="s">
        <v>12</v>
      </c>
      <c r="B8" s="5" t="s">
        <v>6</v>
      </c>
      <c r="C8" s="16">
        <v>15</v>
      </c>
      <c r="E8" s="6" t="str">
        <f t="array" ref="E8">IFERROR(INDEX(A$2:A$70,MATCH(LARGE(COUNTIF(A$1:A$70,"&gt;="&amp;IF(B$1:B$70=F8,A$1:A$70,"яяя"))-1,COUNTIF(F$2:F8,F8)),COUNTIF(A$2:A$70,"&gt;="&amp;IF(B$2:B$70=F8,A$2:A$70,"яяя")),)),"")</f>
        <v>Бережок Олег</v>
      </c>
      <c r="F8" s="5" t="s">
        <v>6</v>
      </c>
      <c r="G8" s="5">
        <f t="shared" si="1"/>
        <v>15</v>
      </c>
      <c r="I8" s="2" t="str">
        <f t="array" ref="I8">IFERROR(INDEX(Таблица1[Фамилия, Имя],MATCH(F8&amp;G8,Таблица1[Амплуа]&amp;Таблица1[№],0),1),"")</f>
        <v>Бережок Олег</v>
      </c>
      <c r="J8" s="5" t="s">
        <v>6</v>
      </c>
      <c r="K8" s="15">
        <f t="shared" si="0"/>
        <v>15</v>
      </c>
    </row>
    <row r="9" spans="1:11" ht="14.4" thickBot="1" x14ac:dyDescent="0.35">
      <c r="A9" s="13" t="s">
        <v>13</v>
      </c>
      <c r="B9" s="5" t="s">
        <v>8</v>
      </c>
      <c r="C9" s="16">
        <v>8</v>
      </c>
      <c r="E9" s="6" t="str">
        <f t="array" ref="E9">IFERROR(INDEX(A$2:A$70,MATCH(LARGE(COUNTIF(A$1:A$70,"&gt;="&amp;IF(B$1:B$70=F9,A$1:A$70,"яяя"))-1,COUNTIF(F$2:F9,F9)),COUNTIF(A$2:A$70,"&gt;="&amp;IF(B$2:B$70=F9,A$2:A$70,"яяя")),)),"")</f>
        <v>Бурдаков Илья</v>
      </c>
      <c r="F9" s="5" t="s">
        <v>6</v>
      </c>
      <c r="G9" s="5">
        <f t="shared" si="1"/>
        <v>18</v>
      </c>
      <c r="I9" s="2" t="str">
        <f t="array" ref="I9">IFERROR(INDEX(Таблица1[Фамилия, Имя],MATCH(F9&amp;G9,Таблица1[Амплуа]&amp;Таблица1[№],0),1),"")</f>
        <v>Бурдаков Илья</v>
      </c>
      <c r="J9" s="5" t="s">
        <v>6</v>
      </c>
      <c r="K9" s="15">
        <f t="shared" si="0"/>
        <v>18</v>
      </c>
    </row>
    <row r="10" spans="1:11" ht="14.4" thickBot="1" x14ac:dyDescent="0.35">
      <c r="A10" s="13" t="s">
        <v>14</v>
      </c>
      <c r="B10" s="5" t="s">
        <v>8</v>
      </c>
      <c r="C10" s="16">
        <v>24</v>
      </c>
      <c r="E10" s="6" t="str">
        <f t="array" ref="E10">IFERROR(INDEX(A$2:A$70,MATCH(LARGE(COUNTIF(A$1:A$70,"&gt;="&amp;IF(B$1:B$70=F10,A$1:A$70,"яяя"))-1,COUNTIF(F$2:F10,F10)),COUNTIF(A$2:A$70,"&gt;="&amp;IF(B$2:B$70=F10,A$2:A$70,"яяя")),)),"")</f>
        <v>Габбасов</v>
      </c>
      <c r="F10" s="5" t="s">
        <v>6</v>
      </c>
      <c r="G10" s="5">
        <f t="shared" si="1"/>
        <v>0</v>
      </c>
      <c r="I10" s="2" t="str">
        <f t="array" ref="I10">IFERROR(INDEX(Таблица1[Фамилия, Имя],MATCH(F10&amp;G10,Таблица1[Амплуа]&amp;Таблица1[№],0),1),"")</f>
        <v/>
      </c>
      <c r="J10" s="5" t="s">
        <v>6</v>
      </c>
      <c r="K10" s="15">
        <f t="shared" si="0"/>
        <v>0</v>
      </c>
    </row>
    <row r="11" spans="1:11" ht="14.4" thickBot="1" x14ac:dyDescent="0.35">
      <c r="A11" s="13" t="s">
        <v>15</v>
      </c>
      <c r="B11" s="5" t="s">
        <v>8</v>
      </c>
      <c r="C11" s="16">
        <v>30</v>
      </c>
      <c r="E11" s="6" t="str">
        <f t="array" ref="E11">IFERROR(INDEX(A$2:A$70,MATCH(LARGE(COUNTIF(A$1:A$70,"&gt;="&amp;IF(B$1:B$70=F11,A$1:A$70,"яяя"))-1,COUNTIF(F$2:F11,F11)),COUNTIF(A$2:A$70,"&gt;="&amp;IF(B$2:B$70=F11,A$2:A$70,"яяя")),)),"")</f>
        <v>Газизов Артём</v>
      </c>
      <c r="F11" s="5" t="s">
        <v>6</v>
      </c>
      <c r="G11" s="5">
        <f t="shared" si="1"/>
        <v>32</v>
      </c>
      <c r="I11" s="2" t="str">
        <f t="array" ref="I11">IFERROR(INDEX(Таблица1[Фамилия, Имя],MATCH(F11&amp;G11,Таблица1[Амплуа]&amp;Таблица1[№],0),1),"")</f>
        <v>Газизов Артём</v>
      </c>
      <c r="J11" s="5" t="s">
        <v>6</v>
      </c>
      <c r="K11" s="15">
        <f t="shared" si="0"/>
        <v>32</v>
      </c>
    </row>
    <row r="12" spans="1:11" ht="14.4" thickBot="1" x14ac:dyDescent="0.35">
      <c r="A12" s="13" t="s">
        <v>16</v>
      </c>
      <c r="B12" s="5" t="s">
        <v>6</v>
      </c>
      <c r="C12" s="16">
        <v>90</v>
      </c>
      <c r="E12" s="6" t="str">
        <f t="array" ref="E12">IFERROR(INDEX(A$2:A$70,MATCH(LARGE(COUNTIF(A$1:A$70,"&gt;="&amp;IF(B$1:B$70=F12,A$1:A$70,"яяя"))-1,COUNTIF(F$2:F12,F12)),COUNTIF(A$2:A$70,"&gt;="&amp;IF(B$2:B$70=F12,A$2:A$70,"яяя")),)),"")</f>
        <v>Гильманов Дамир</v>
      </c>
      <c r="F12" s="5" t="s">
        <v>6</v>
      </c>
      <c r="G12" s="5">
        <f t="shared" si="1"/>
        <v>44</v>
      </c>
      <c r="I12" s="2" t="str">
        <f t="array" ref="I12">IFERROR(INDEX(Таблица1[Фамилия, Имя],MATCH(F12&amp;G12,Таблица1[Амплуа]&amp;Таблица1[№],0),1),"")</f>
        <v>Гильманов Дамир</v>
      </c>
      <c r="J12" s="5" t="s">
        <v>6</v>
      </c>
      <c r="K12" s="15">
        <f t="shared" si="0"/>
        <v>44</v>
      </c>
    </row>
    <row r="13" spans="1:11" ht="14.4" thickBot="1" x14ac:dyDescent="0.35">
      <c r="A13" s="13" t="s">
        <v>17</v>
      </c>
      <c r="B13" s="5" t="s">
        <v>6</v>
      </c>
      <c r="C13" s="16">
        <v>99</v>
      </c>
      <c r="E13" s="6" t="str">
        <f t="array" ref="E13">IFERROR(INDEX(A$2:A$70,MATCH(LARGE(COUNTIF(A$1:A$70,"&gt;="&amp;IF(B$1:B$70=F13,A$1:A$70,"яяя"))-1,COUNTIF(F$2:F13,F13)),COUNTIF(A$2:A$70,"&gt;="&amp;IF(B$2:B$70=F13,A$2:A$70,"яяя")),)),"")</f>
        <v>Головков</v>
      </c>
      <c r="F13" s="5" t="s">
        <v>6</v>
      </c>
      <c r="G13" s="5">
        <f t="shared" si="1"/>
        <v>17</v>
      </c>
      <c r="I13" s="2" t="str">
        <f t="array" ref="I13">IFERROR(INDEX(Таблица1[Фамилия, Имя],MATCH(F13&amp;G13,Таблица1[Амплуа]&amp;Таблица1[№],0),1),"")</f>
        <v>Головков</v>
      </c>
      <c r="J13" s="5" t="s">
        <v>6</v>
      </c>
      <c r="K13" s="15">
        <f t="shared" si="0"/>
        <v>17</v>
      </c>
    </row>
    <row r="14" spans="1:11" ht="14.4" thickBot="1" x14ac:dyDescent="0.35">
      <c r="A14" s="13" t="s">
        <v>18</v>
      </c>
      <c r="B14" s="5" t="s">
        <v>8</v>
      </c>
      <c r="C14" s="16">
        <v>11</v>
      </c>
      <c r="E14" s="6" t="str">
        <f t="array" ref="E14">IFERROR(INDEX(A$2:A$70,MATCH(LARGE(COUNTIF(A$1:A$70,"&gt;="&amp;IF(B$1:B$70=F14,A$1:A$70,"яяя"))-1,COUNTIF(F$2:F14,F14)),COUNTIF(A$2:A$70,"&gt;="&amp;IF(B$2:B$70=F14,A$2:A$70,"яяя")),)),"")</f>
        <v>Марков Савелий</v>
      </c>
      <c r="F14" s="5" t="s">
        <v>6</v>
      </c>
      <c r="G14" s="5">
        <f t="shared" si="1"/>
        <v>19</v>
      </c>
      <c r="I14" s="2" t="str">
        <f t="array" ref="I14">IFERROR(INDEX(Таблица1[Фамилия, Имя],MATCH(F14&amp;G14,Таблица1[Амплуа]&amp;Таблица1[№],0),1),"")</f>
        <v>Марков Савелий</v>
      </c>
      <c r="J14" s="5" t="s">
        <v>6</v>
      </c>
      <c r="K14" s="15">
        <f t="shared" si="0"/>
        <v>19</v>
      </c>
    </row>
    <row r="15" spans="1:11" ht="14.4" thickBot="1" x14ac:dyDescent="0.35">
      <c r="A15" s="14" t="s">
        <v>19</v>
      </c>
      <c r="B15" s="5" t="s">
        <v>8</v>
      </c>
      <c r="C15" s="16"/>
      <c r="E15" s="6" t="str">
        <f t="array" ref="E15">IFERROR(INDEX(A$2:A$70,MATCH(LARGE(COUNTIF(A$1:A$70,"&gt;="&amp;IF(B$1:B$70=F15,A$1:A$70,"яяя"))-1,COUNTIF(F$2:F15,F15)),COUNTIF(A$2:A$70,"&gt;="&amp;IF(B$2:B$70=F15,A$2:A$70,"яяя")),)),"")</f>
        <v>Паздников</v>
      </c>
      <c r="F15" s="5" t="s">
        <v>6</v>
      </c>
      <c r="G15" s="5">
        <f t="shared" si="1"/>
        <v>0</v>
      </c>
      <c r="I15" s="2" t="str">
        <f t="array" ref="I15">IFERROR(INDEX(Таблица1[Фамилия, Имя],MATCH(F15&amp;G15,Таблица1[Амплуа]&amp;Таблица1[№],0),1),"")</f>
        <v/>
      </c>
      <c r="J15" s="5" t="s">
        <v>6</v>
      </c>
      <c r="K15" s="15">
        <f t="shared" si="0"/>
        <v>0</v>
      </c>
    </row>
    <row r="16" spans="1:11" ht="14.4" thickBot="1" x14ac:dyDescent="0.35">
      <c r="A16" s="13" t="s">
        <v>20</v>
      </c>
      <c r="B16" s="5" t="s">
        <v>8</v>
      </c>
      <c r="C16" s="16">
        <v>10</v>
      </c>
      <c r="E16" s="6" t="str">
        <f t="array" ref="E16">IFERROR(INDEX(A$2:A$70,MATCH(LARGE(COUNTIF(A$1:A$70,"&gt;="&amp;IF(B$1:B$70=F16,A$1:A$70,"яяя"))-1,COUNTIF(F$2:F16,F16)),COUNTIF(A$2:A$70,"&gt;="&amp;IF(B$2:B$70=F16,A$2:A$70,"яяя")),)),"")</f>
        <v>Пастухов Тимофей</v>
      </c>
      <c r="F16" s="5" t="s">
        <v>6</v>
      </c>
      <c r="G16" s="5">
        <f t="shared" si="1"/>
        <v>99</v>
      </c>
      <c r="I16" s="2" t="str">
        <f t="array" ref="I16">IFERROR(INDEX(Таблица1[Фамилия, Имя],MATCH(F16&amp;G16,Таблица1[Амплуа]&amp;Таблица1[№],0),1),"")</f>
        <v>Пастухов Тимофей</v>
      </c>
      <c r="J16" s="5" t="s">
        <v>6</v>
      </c>
      <c r="K16" s="15">
        <f t="shared" si="0"/>
        <v>99</v>
      </c>
    </row>
    <row r="17" spans="1:11" ht="14.4" thickBot="1" x14ac:dyDescent="0.35">
      <c r="A17" s="13" t="s">
        <v>21</v>
      </c>
      <c r="B17" s="5" t="s">
        <v>6</v>
      </c>
      <c r="C17" s="16">
        <v>32</v>
      </c>
      <c r="E17" s="6" t="str">
        <f t="array" ref="E17">IFERROR(INDEX(A$2:A$70,MATCH(LARGE(COUNTIF(A$1:A$70,"&gt;="&amp;IF(B$1:B$70=F17,A$1:A$70,"яяя"))-1,COUNTIF(F$2:F17,F17)),COUNTIF(A$2:A$70,"&gt;="&amp;IF(B$2:B$70=F17,A$2:A$70,"яяя")),)),"")</f>
        <v>Прокопенко</v>
      </c>
      <c r="F17" s="5" t="s">
        <v>6</v>
      </c>
      <c r="G17" s="5">
        <f t="shared" si="1"/>
        <v>25</v>
      </c>
      <c r="I17" s="2" t="str">
        <f t="array" ref="I17">IFERROR(INDEX(Таблица1[Фамилия, Имя],MATCH(F17&amp;G17,Таблица1[Амплуа]&amp;Таблица1[№],0),1),"")</f>
        <v>Прокопенко</v>
      </c>
      <c r="J17" s="5" t="s">
        <v>6</v>
      </c>
      <c r="K17" s="15">
        <f t="shared" si="0"/>
        <v>25</v>
      </c>
    </row>
    <row r="18" spans="1:11" ht="14.4" thickBot="1" x14ac:dyDescent="0.35">
      <c r="A18" s="13" t="s">
        <v>22</v>
      </c>
      <c r="B18" s="5" t="s">
        <v>8</v>
      </c>
      <c r="C18" s="16">
        <v>89</v>
      </c>
      <c r="E18" s="6" t="str">
        <f t="array" ref="E18">IFERROR(INDEX(A$2:A$70,MATCH(LARGE(COUNTIF(A$1:A$70,"&gt;="&amp;IF(B$1:B$70=F18,A$1:A$70,"яяя"))-1,COUNTIF(F$2:F18,F18)),COUNTIF(A$2:A$70,"&gt;="&amp;IF(B$2:B$70=F18,A$2:A$70,"яяя")),)),"")</f>
        <v>Тютин Артур</v>
      </c>
      <c r="F18" s="5" t="s">
        <v>6</v>
      </c>
      <c r="G18" s="5">
        <f t="shared" si="1"/>
        <v>43</v>
      </c>
      <c r="I18" s="2" t="str">
        <f t="array" ref="I18">IFERROR(INDEX(Таблица1[Фамилия, Имя],MATCH(F18&amp;G18,Таблица1[Амплуа]&amp;Таблица1[№],0),1),"")</f>
        <v>Тютин Артур</v>
      </c>
      <c r="J18" s="5" t="s">
        <v>6</v>
      </c>
      <c r="K18" s="15">
        <f t="shared" si="0"/>
        <v>43</v>
      </c>
    </row>
    <row r="19" spans="1:11" ht="14.4" thickBot="1" x14ac:dyDescent="0.35">
      <c r="A19" s="13" t="s">
        <v>23</v>
      </c>
      <c r="B19" s="5" t="s">
        <v>8</v>
      </c>
      <c r="C19" s="16">
        <v>13</v>
      </c>
      <c r="E19" s="6" t="str">
        <f t="array" ref="E19">IFERROR(INDEX(A$2:A$70,MATCH(LARGE(COUNTIF(A$1:A$70,"&gt;="&amp;IF(B$1:B$70=F19,A$1:A$70,"яяя"))-1,COUNTIF(F$2:F19,F19)),COUNTIF(A$2:A$70,"&gt;="&amp;IF(B$2:B$70=F19,A$2:A$70,"яяя")),)),"")</f>
        <v/>
      </c>
      <c r="F19" s="5" t="s">
        <v>6</v>
      </c>
      <c r="G19" s="5" t="str">
        <f t="shared" si="1"/>
        <v/>
      </c>
      <c r="I19" s="2" t="str">
        <f t="array" ref="I19">IFERROR(INDEX(Таблица1[Фамилия, Имя],MATCH(F19&amp;G19,Таблица1[Амплуа]&amp;Таблица1[№],0),1),"")</f>
        <v>Габбасов</v>
      </c>
      <c r="J19" s="5" t="s">
        <v>6</v>
      </c>
      <c r="K19" s="15" t="str">
        <f t="shared" si="0"/>
        <v/>
      </c>
    </row>
    <row r="20" spans="1:11" ht="14.4" thickBot="1" x14ac:dyDescent="0.35">
      <c r="A20" s="13" t="s">
        <v>24</v>
      </c>
      <c r="B20" s="5" t="s">
        <v>8</v>
      </c>
      <c r="C20" s="16">
        <v>3</v>
      </c>
      <c r="E20" s="6" t="str">
        <f t="array" ref="E20">IFERROR(INDEX(A$2:A$70,MATCH(LARGE(COUNTIF(A$1:A$70,"&gt;="&amp;IF(B$1:B$70=F20,A$1:A$70,"яяя"))-1,COUNTIF(F$2:F20,F20)),COUNTIF(A$2:A$70,"&gt;="&amp;IF(B$2:B$70=F20,A$2:A$70,"яяя")),)),"")</f>
        <v/>
      </c>
      <c r="F20" s="5" t="s">
        <v>6</v>
      </c>
      <c r="G20" s="5" t="str">
        <f t="shared" si="1"/>
        <v/>
      </c>
      <c r="I20" s="2" t="str">
        <f t="array" ref="I20">IFERROR(INDEX(Таблица1[Фамилия, Имя],MATCH(F20&amp;G20,Таблица1[Амплуа]&amp;Таблица1[№],0),1),"")</f>
        <v>Габбасов</v>
      </c>
      <c r="J20" s="5" t="s">
        <v>6</v>
      </c>
      <c r="K20" s="15" t="str">
        <f t="shared" si="0"/>
        <v/>
      </c>
    </row>
    <row r="21" spans="1:11" ht="14.4" thickBot="1" x14ac:dyDescent="0.35">
      <c r="A21" s="13" t="s">
        <v>25</v>
      </c>
      <c r="B21" s="5" t="s">
        <v>8</v>
      </c>
      <c r="C21" s="16">
        <v>23</v>
      </c>
      <c r="E21" s="6" t="str">
        <f t="array" ref="E21">IFERROR(INDEX(A$2:A$70,MATCH(LARGE(COUNTIF(A$1:A$70,"&gt;="&amp;IF(B$1:B$70=F21,A$1:A$70,"яяя"))-1,COUNTIF(F$2:F21,F21)),COUNTIF(A$2:A$70,"&gt;="&amp;IF(B$2:B$70=F21,A$2:A$70,"яяя")),)),"")</f>
        <v/>
      </c>
      <c r="F21" s="5" t="s">
        <v>6</v>
      </c>
      <c r="G21" s="5" t="str">
        <f t="shared" si="1"/>
        <v/>
      </c>
      <c r="I21" s="2" t="str">
        <f t="array" ref="I21">IFERROR(INDEX(Таблица1[Фамилия, Имя],MATCH(F21&amp;G21,Таблица1[Амплуа]&amp;Таблица1[№],0),1),"")</f>
        <v>Габбасов</v>
      </c>
      <c r="J21" s="5" t="s">
        <v>6</v>
      </c>
      <c r="K21" s="15" t="str">
        <f t="shared" si="0"/>
        <v/>
      </c>
    </row>
    <row r="22" spans="1:11" ht="14.4" thickBot="1" x14ac:dyDescent="0.35">
      <c r="A22" s="13" t="s">
        <v>26</v>
      </c>
      <c r="B22" s="5" t="s">
        <v>8</v>
      </c>
      <c r="C22" s="16"/>
      <c r="E22" s="6" t="str">
        <f t="array" ref="E22">IFERROR(INDEX(A$2:A$70,MATCH(LARGE(COUNTIF(A$1:A$70,"&gt;="&amp;IF(B$1:B$70=F22,A$1:A$70,"яяя"))-1,COUNTIF(F$2:F22,F22)),COUNTIF(A$2:A$70,"&gt;="&amp;IF(B$2:B$70=F22,A$2:A$70,"яяя")),)),"")</f>
        <v/>
      </c>
      <c r="F22" s="5" t="s">
        <v>6</v>
      </c>
      <c r="G22" s="5" t="str">
        <f t="shared" si="1"/>
        <v/>
      </c>
      <c r="I22" s="2" t="str">
        <f t="array" ref="I22">IFERROR(INDEX(Таблица1[Фамилия, Имя],MATCH(F22&amp;G22,Таблица1[Амплуа]&amp;Таблица1[№],0),1),"")</f>
        <v>Габбасов</v>
      </c>
      <c r="J22" s="5" t="s">
        <v>6</v>
      </c>
      <c r="K22" s="15" t="str">
        <f t="shared" si="0"/>
        <v/>
      </c>
    </row>
    <row r="23" spans="1:11" ht="14.4" thickBot="1" x14ac:dyDescent="0.35">
      <c r="A23" s="13" t="s">
        <v>27</v>
      </c>
      <c r="B23" s="5" t="s">
        <v>8</v>
      </c>
      <c r="C23" s="16"/>
      <c r="E23" s="6" t="str">
        <f t="array" ref="E23">IFERROR(INDEX(A$2:A$70,MATCH(LARGE(COUNTIF(A$1:A$70,"&gt;="&amp;IF(B$1:B$70=F23,A$1:A$70,"яяя"))-1,COUNTIF(F$2:F23,F23)),COUNTIF(A$2:A$70,"&gt;="&amp;IF(B$2:B$70=F23,A$2:A$70,"яяя")),)),"")</f>
        <v>Артемьев</v>
      </c>
      <c r="F23" s="5" t="s">
        <v>8</v>
      </c>
      <c r="G23" s="5">
        <f t="shared" si="1"/>
        <v>13</v>
      </c>
      <c r="I23" s="2" t="str">
        <f t="array" ref="I23">IFERROR(INDEX(Таблица1[Фамилия, Имя],MATCH(F23&amp;G23,Таблица1[Амплуа]&amp;Таблица1[№],0),1),"")</f>
        <v>Артемьев</v>
      </c>
      <c r="J23" s="5" t="s">
        <v>8</v>
      </c>
      <c r="K23" s="15">
        <f t="shared" si="0"/>
        <v>13</v>
      </c>
    </row>
    <row r="24" spans="1:11" ht="14.4" thickBot="1" x14ac:dyDescent="0.35">
      <c r="A24" s="13" t="s">
        <v>28</v>
      </c>
      <c r="B24" s="5" t="s">
        <v>8</v>
      </c>
      <c r="C24" s="16">
        <v>88</v>
      </c>
      <c r="E24" s="6" t="str">
        <f t="array" ref="E24">IFERROR(INDEX(A$2:A$70,MATCH(LARGE(COUNTIF(A$1:A$70,"&gt;="&amp;IF(B$1:B$70=F24,A$1:A$70,"яяя"))-1,COUNTIF(F$2:F24,F24)),COUNTIF(A$2:A$70,"&gt;="&amp;IF(B$2:B$70=F24,A$2:A$70,"яяя")),)),"")</f>
        <v>Атаманов Иван</v>
      </c>
      <c r="F24" s="5" t="s">
        <v>8</v>
      </c>
      <c r="G24" s="5">
        <f t="shared" si="1"/>
        <v>20</v>
      </c>
      <c r="I24" s="2" t="str">
        <f t="array" ref="I24">IFERROR(INDEX(Таблица1[Фамилия, Имя],MATCH(F24&amp;G24,Таблица1[Амплуа]&amp;Таблица1[№],0),1),"")</f>
        <v>Атаманов Иван</v>
      </c>
      <c r="J24" s="5" t="s">
        <v>8</v>
      </c>
      <c r="K24" s="15">
        <f t="shared" si="0"/>
        <v>20</v>
      </c>
    </row>
    <row r="25" spans="1:11" ht="14.4" thickBot="1" x14ac:dyDescent="0.35">
      <c r="A25" s="13" t="s">
        <v>29</v>
      </c>
      <c r="B25" s="5" t="s">
        <v>6</v>
      </c>
      <c r="C25" s="16">
        <v>17</v>
      </c>
      <c r="E25" s="6" t="str">
        <f t="array" ref="E25">IFERROR(INDEX(A$2:A$70,MATCH(LARGE(COUNTIF(A$1:A$70,"&gt;="&amp;IF(B$1:B$70=F25,A$1:A$70,"яяя"))-1,COUNTIF(F$2:F25,F25)),COUNTIF(A$2:A$70,"&gt;="&amp;IF(B$2:B$70=F25,A$2:A$70,"яяя")),)),"")</f>
        <v>Богомяков Константин</v>
      </c>
      <c r="F25" s="5" t="s">
        <v>8</v>
      </c>
      <c r="G25" s="5">
        <f t="shared" si="1"/>
        <v>24</v>
      </c>
      <c r="I25" s="2" t="str">
        <f t="array" ref="I25">IFERROR(INDEX(Таблица1[Фамилия, Имя],MATCH(F25&amp;G25,Таблица1[Амплуа]&amp;Таблица1[№],0),1),"")</f>
        <v>Богомяков Константин</v>
      </c>
      <c r="J25" s="5" t="s">
        <v>8</v>
      </c>
      <c r="K25" s="15">
        <f t="shared" si="0"/>
        <v>24</v>
      </c>
    </row>
    <row r="26" spans="1:11" ht="14.4" thickBot="1" x14ac:dyDescent="0.35">
      <c r="A26" s="13" t="s">
        <v>30</v>
      </c>
      <c r="B26" s="5" t="s">
        <v>8</v>
      </c>
      <c r="C26" s="16"/>
      <c r="E26" s="6" t="str">
        <f t="array" ref="E26">IFERROR(INDEX(A$2:A$70,MATCH(LARGE(COUNTIF(A$1:A$70,"&gt;="&amp;IF(B$1:B$70=F26,A$1:A$70,"яяя"))-1,COUNTIF(F$2:F26,F26)),COUNTIF(A$2:A$70,"&gt;="&amp;IF(B$2:B$70=F26,A$2:A$70,"яяя")),)),"")</f>
        <v>Вишневский Александр</v>
      </c>
      <c r="F26" s="5" t="s">
        <v>8</v>
      </c>
      <c r="G26" s="5">
        <f t="shared" si="1"/>
        <v>89</v>
      </c>
      <c r="I26" s="2" t="str">
        <f t="array" ref="I26">IFERROR(INDEX(Таблица1[Фамилия, Имя],MATCH(F26&amp;G26,Таблица1[Амплуа]&amp;Таблица1[№],0),1),"")</f>
        <v>Вишневский Александр</v>
      </c>
      <c r="J26" s="5" t="s">
        <v>8</v>
      </c>
      <c r="K26" s="15">
        <f t="shared" si="0"/>
        <v>89</v>
      </c>
    </row>
    <row r="27" spans="1:11" ht="14.4" thickBot="1" x14ac:dyDescent="0.35">
      <c r="A27" s="13" t="s">
        <v>31</v>
      </c>
      <c r="B27" s="5" t="s">
        <v>6</v>
      </c>
      <c r="C27" s="16">
        <v>25</v>
      </c>
      <c r="E27" s="6" t="str">
        <f t="array" ref="E27">IFERROR(INDEX(A$2:A$70,MATCH(LARGE(COUNTIF(A$1:A$70,"&gt;="&amp;IF(B$1:B$70=F27,A$1:A$70,"яяя"))-1,COUNTIF(F$2:F27,F27)),COUNTIF(A$2:A$70,"&gt;="&amp;IF(B$2:B$70=F27,A$2:A$70,"яяя")),)),"")</f>
        <v>Гуленов Сергей</v>
      </c>
      <c r="F27" s="5" t="s">
        <v>8</v>
      </c>
      <c r="G27" s="5">
        <f t="shared" si="1"/>
        <v>11</v>
      </c>
      <c r="I27" s="2" t="str">
        <f t="array" ref="I27">IFERROR(INDEX(Таблица1[Фамилия, Имя],MATCH(F27&amp;G27,Таблица1[Амплуа]&amp;Таблица1[№],0),1),"")</f>
        <v>Гуленов Сергей</v>
      </c>
      <c r="J27" s="5" t="s">
        <v>8</v>
      </c>
      <c r="K27" s="15">
        <f t="shared" si="0"/>
        <v>11</v>
      </c>
    </row>
    <row r="28" spans="1:11" ht="14.4" thickBot="1" x14ac:dyDescent="0.35">
      <c r="A28" s="13" t="s">
        <v>32</v>
      </c>
      <c r="B28" s="5" t="s">
        <v>6</v>
      </c>
      <c r="C28" s="16">
        <v>18</v>
      </c>
      <c r="E28" s="6" t="str">
        <f t="array" ref="E28">IFERROR(INDEX(A$2:A$70,MATCH(LARGE(COUNTIF(A$1:A$70,"&gt;="&amp;IF(B$1:B$70=F28,A$1:A$70,"яяя"))-1,COUNTIF(F$2:F28,F28)),COUNTIF(A$2:A$70,"&gt;="&amp;IF(B$2:B$70=F28,A$2:A$70,"яяя")),)),"")</f>
        <v>Киреев</v>
      </c>
      <c r="F28" s="5" t="s">
        <v>8</v>
      </c>
      <c r="G28" s="5">
        <f t="shared" si="1"/>
        <v>23</v>
      </c>
      <c r="I28" s="2" t="str">
        <f t="array" ref="I28">IFERROR(INDEX(Таблица1[Фамилия, Имя],MATCH(F28&amp;G28,Таблица1[Амплуа]&amp;Таблица1[№],0),1),"")</f>
        <v>Киреев</v>
      </c>
      <c r="J28" s="5" t="s">
        <v>8</v>
      </c>
      <c r="K28" s="15">
        <f t="shared" si="0"/>
        <v>23</v>
      </c>
    </row>
    <row r="29" spans="1:11" ht="14.4" thickBot="1" x14ac:dyDescent="0.35">
      <c r="A29" s="13" t="s">
        <v>33</v>
      </c>
      <c r="B29" s="5" t="s">
        <v>6</v>
      </c>
      <c r="C29" s="16"/>
      <c r="E29" s="6" t="str">
        <f t="array" ref="E29">IFERROR(INDEX(A$2:A$70,MATCH(LARGE(COUNTIF(A$1:A$70,"&gt;="&amp;IF(B$1:B$70=F29,A$1:A$70,"яяя"))-1,COUNTIF(F$2:F29,F29)),COUNTIF(A$2:A$70,"&gt;="&amp;IF(B$2:B$70=F29,A$2:A$70,"яяя")),)),"")</f>
        <v>Кобелев Влад</v>
      </c>
      <c r="F29" s="5" t="s">
        <v>8</v>
      </c>
      <c r="G29" s="5">
        <f t="shared" si="1"/>
        <v>9</v>
      </c>
      <c r="I29" s="2" t="str">
        <f t="array" ref="I29">IFERROR(INDEX(Таблица1[Фамилия, Имя],MATCH(F29&amp;G29,Таблица1[Амплуа]&amp;Таблица1[№],0),1),"")</f>
        <v>Кобелев Влад</v>
      </c>
      <c r="J29" s="5" t="s">
        <v>8</v>
      </c>
      <c r="K29" s="15">
        <f t="shared" si="0"/>
        <v>9</v>
      </c>
    </row>
    <row r="30" spans="1:11" ht="14.4" thickBot="1" x14ac:dyDescent="0.35">
      <c r="A30" s="13" t="s">
        <v>34</v>
      </c>
      <c r="B30" s="5" t="s">
        <v>6</v>
      </c>
      <c r="C30" s="16"/>
      <c r="E30" s="6" t="str">
        <f t="array" ref="E30">IFERROR(INDEX(A$2:A$70,MATCH(LARGE(COUNTIF(A$1:A$70,"&gt;="&amp;IF(B$1:B$70=F30,A$1:A$70,"яяя"))-1,COUNTIF(F$2:F30,F30)),COUNTIF(A$2:A$70,"&gt;="&amp;IF(B$2:B$70=F30,A$2:A$70,"яяя")),)),"")</f>
        <v>Колыванов Кирилл</v>
      </c>
      <c r="F30" s="5" t="s">
        <v>8</v>
      </c>
      <c r="G30" s="5">
        <f t="shared" si="1"/>
        <v>3</v>
      </c>
      <c r="I30" s="2" t="str">
        <f t="array" ref="I30">IFERROR(INDEX(Таблица1[Фамилия, Имя],MATCH(F30&amp;G30,Таблица1[Амплуа]&amp;Таблица1[№],0),1),"")</f>
        <v>Колыванов Кирилл</v>
      </c>
      <c r="J30" s="5" t="s">
        <v>8</v>
      </c>
      <c r="K30" s="15">
        <f t="shared" si="0"/>
        <v>3</v>
      </c>
    </row>
    <row r="31" spans="1:11" ht="14.4" thickBot="1" x14ac:dyDescent="0.35">
      <c r="A31" s="13" t="s">
        <v>35</v>
      </c>
      <c r="B31" s="5" t="s">
        <v>6</v>
      </c>
      <c r="C31" s="16">
        <v>43</v>
      </c>
      <c r="E31" s="6" t="str">
        <f t="array" ref="E31">IFERROR(INDEX(A$2:A$70,MATCH(LARGE(COUNTIF(A$1:A$70,"&gt;="&amp;IF(B$1:B$70=F31,A$1:A$70,"яяя"))-1,COUNTIF(F$2:F31,F31)),COUNTIF(A$2:A$70,"&gt;="&amp;IF(B$2:B$70=F31,A$2:A$70,"яяя")),)),"")</f>
        <v>Кулиш Лев</v>
      </c>
      <c r="F31" s="5" t="s">
        <v>8</v>
      </c>
      <c r="G31" s="5">
        <f t="shared" si="1"/>
        <v>0</v>
      </c>
      <c r="I31" s="2" t="str">
        <f t="array" ref="I31">IFERROR(INDEX(Таблица1[Фамилия, Имя],MATCH(F31&amp;G31,Таблица1[Амплуа]&amp;Таблица1[№],0),1),"")</f>
        <v/>
      </c>
      <c r="J31" s="5" t="s">
        <v>8</v>
      </c>
      <c r="K31" s="15">
        <f t="shared" si="0"/>
        <v>0</v>
      </c>
    </row>
    <row r="32" spans="1:11" ht="14.4" thickBot="1" x14ac:dyDescent="0.35">
      <c r="A32" s="13" t="s">
        <v>36</v>
      </c>
      <c r="B32" s="5" t="s">
        <v>6</v>
      </c>
      <c r="C32" s="16">
        <v>19</v>
      </c>
      <c r="E32" s="6" t="str">
        <f t="array" ref="E32">IFERROR(INDEX(A$2:A$70,MATCH(LARGE(COUNTIF(A$1:A$70,"&gt;="&amp;IF(B$1:B$70=F32,A$1:A$70,"яяя"))-1,COUNTIF(F$2:F32,F32)),COUNTIF(A$2:A$70,"&gt;="&amp;IF(B$2:B$70=F32,A$2:A$70,"яяя")),)),"")</f>
        <v>Мельников Глеб</v>
      </c>
      <c r="F32" s="5" t="s">
        <v>8</v>
      </c>
      <c r="G32" s="5">
        <f t="shared" si="1"/>
        <v>29</v>
      </c>
      <c r="I32" s="2" t="str">
        <f t="array" ref="I32">IFERROR(INDEX(Таблица1[Фамилия, Имя],MATCH(F32&amp;G32,Таблица1[Амплуа]&amp;Таблица1[№],0),1),"")</f>
        <v>Мельников Глеб</v>
      </c>
      <c r="J32" s="5" t="s">
        <v>8</v>
      </c>
      <c r="K32" s="15">
        <f t="shared" si="0"/>
        <v>29</v>
      </c>
    </row>
    <row r="33" spans="1:11" ht="14.4" thickBot="1" x14ac:dyDescent="0.35">
      <c r="A33" s="13" t="s">
        <v>37</v>
      </c>
      <c r="B33" s="5" t="s">
        <v>8</v>
      </c>
      <c r="C33" s="16"/>
      <c r="E33" s="6" t="str">
        <f t="array" ref="E33">IFERROR(INDEX(A$2:A$70,MATCH(LARGE(COUNTIF(A$1:A$70,"&gt;="&amp;IF(B$1:B$70=F33,A$1:A$70,"яяя"))-1,COUNTIF(F$2:F33,F33)),COUNTIF(A$2:A$70,"&gt;="&amp;IF(B$2:B$70=F33,A$2:A$70,"яяя")),)),"")</f>
        <v>Никулин Иван</v>
      </c>
      <c r="F33" s="5" t="s">
        <v>8</v>
      </c>
      <c r="G33" s="5">
        <f t="shared" si="1"/>
        <v>7</v>
      </c>
      <c r="I33" s="2" t="str">
        <f t="array" ref="I33">IFERROR(INDEX(Таблица1[Фамилия, Имя],MATCH(F33&amp;G33,Таблица1[Амплуа]&amp;Таблица1[№],0),1),"")</f>
        <v>Никулин Иван</v>
      </c>
      <c r="J33" s="5" t="s">
        <v>8</v>
      </c>
      <c r="K33" s="15">
        <f t="shared" si="0"/>
        <v>7</v>
      </c>
    </row>
    <row r="34" spans="1:11" ht="14.4" thickBot="1" x14ac:dyDescent="0.35">
      <c r="A34" s="20" t="s">
        <v>38</v>
      </c>
      <c r="B34" s="21" t="s">
        <v>8</v>
      </c>
      <c r="C34" s="22">
        <v>20</v>
      </c>
      <c r="E34" s="6" t="str">
        <f t="array" ref="E34">IFERROR(INDEX(A$2:A$70,MATCH(LARGE(COUNTIF(A$1:A$70,"&gt;="&amp;IF(B$1:B$70=F34,A$1:A$70,"яяя"))-1,COUNTIF(F$2:F34,F34)),COUNTIF(A$2:A$70,"&gt;="&amp;IF(B$2:B$70=F34,A$2:A$70,"яяя")),)),"")</f>
        <v>Окороков</v>
      </c>
      <c r="F34" s="5" t="s">
        <v>8</v>
      </c>
      <c r="G34" s="5">
        <f t="shared" si="1"/>
        <v>0</v>
      </c>
      <c r="I34" s="2" t="str">
        <f t="array" ref="I34">IFERROR(INDEX(Таблица1[Фамилия, Имя],MATCH(F34&amp;G34,Таблица1[Амплуа]&amp;Таблица1[№],0),1),"")</f>
        <v/>
      </c>
      <c r="J34" s="5" t="s">
        <v>8</v>
      </c>
      <c r="K34" s="15">
        <f t="shared" si="0"/>
        <v>0</v>
      </c>
    </row>
    <row r="35" spans="1:11" ht="14.4" thickBot="1" x14ac:dyDescent="0.35">
      <c r="A35" s="6"/>
      <c r="B35" s="5"/>
      <c r="C35" s="5"/>
      <c r="E35" s="6" t="str">
        <f t="array" ref="E35">IFERROR(INDEX(A$2:A$70,MATCH(LARGE(COUNTIF(A$1:A$70,"&gt;="&amp;IF(B$1:B$70=F35,A$1:A$70,"яяя"))-1,COUNTIF(F$2:F35,F35)),COUNTIF(A$2:A$70,"&gt;="&amp;IF(B$2:B$70=F35,A$2:A$70,"яяя")),)),"")</f>
        <v>Полевщиков</v>
      </c>
      <c r="F35" s="5" t="s">
        <v>8</v>
      </c>
      <c r="G35" s="5">
        <f t="shared" si="1"/>
        <v>0</v>
      </c>
      <c r="I35" s="2" t="str">
        <f t="array" ref="I35">IFERROR(INDEX(Таблица1[Фамилия, Имя],MATCH(F35&amp;G35,Таблица1[Амплуа]&amp;Таблица1[№],0),1),"")</f>
        <v/>
      </c>
      <c r="J35" s="5" t="s">
        <v>8</v>
      </c>
      <c r="K35" s="15">
        <f t="shared" si="0"/>
        <v>0</v>
      </c>
    </row>
    <row r="36" spans="1:11" ht="14.4" thickBot="1" x14ac:dyDescent="0.35">
      <c r="A36" s="6"/>
      <c r="B36" s="5"/>
      <c r="C36" s="5"/>
      <c r="E36" s="6" t="str">
        <f t="array" ref="E36">IFERROR(INDEX(A$2:A$70,MATCH(LARGE(COUNTIF(A$1:A$70,"&gt;="&amp;IF(B$1:B$70=F36,A$1:A$70,"яяя"))-1,COUNTIF(F$2:F36,F36)),COUNTIF(A$2:A$70,"&gt;="&amp;IF(B$2:B$70=F36,A$2:A$70,"яяя")),)),"")</f>
        <v>Пугач</v>
      </c>
      <c r="F36" s="5" t="s">
        <v>8</v>
      </c>
      <c r="G36" s="5">
        <f t="shared" si="1"/>
        <v>88</v>
      </c>
      <c r="I36" s="2" t="str">
        <f t="array" ref="I36">IFERROR(INDEX(Таблица1[Фамилия, Имя],MATCH(F36&amp;G36,Таблица1[Амплуа]&amp;Таблица1[№],0),1),"")</f>
        <v>Пугач</v>
      </c>
      <c r="J36" s="5" t="s">
        <v>8</v>
      </c>
      <c r="K36" s="15">
        <f t="shared" si="0"/>
        <v>88</v>
      </c>
    </row>
    <row r="37" spans="1:11" ht="14.4" thickBot="1" x14ac:dyDescent="0.35">
      <c r="A37" s="6"/>
      <c r="B37" s="5"/>
      <c r="C37" s="5"/>
      <c r="E37" s="6" t="str">
        <f t="array" ref="E37">IFERROR(INDEX(A$2:A$70,MATCH(LARGE(COUNTIF(A$1:A$70,"&gt;="&amp;IF(B$1:B$70=F37,A$1:A$70,"яяя"))-1,COUNTIF(F$2:F37,F37)),COUNTIF(A$2:A$70,"&gt;="&amp;IF(B$2:B$70=F37,A$2:A$70,"яяя")),)),"")</f>
        <v>Русинов Даниил</v>
      </c>
      <c r="F37" s="5" t="s">
        <v>8</v>
      </c>
      <c r="G37" s="5">
        <f t="shared" si="1"/>
        <v>10</v>
      </c>
      <c r="I37" s="2" t="str">
        <f t="array" ref="I37">IFERROR(INDEX(Таблица1[Фамилия, Имя],MATCH(F37&amp;G37,Таблица1[Амплуа]&amp;Таблица1[№],0),1),"")</f>
        <v>Русинов Даниил</v>
      </c>
      <c r="J37" s="5" t="s">
        <v>8</v>
      </c>
      <c r="K37" s="15">
        <f t="shared" si="0"/>
        <v>10</v>
      </c>
    </row>
    <row r="38" spans="1:11" ht="14.4" thickBot="1" x14ac:dyDescent="0.35">
      <c r="A38" s="6"/>
      <c r="B38" s="5"/>
      <c r="C38" s="5"/>
      <c r="E38" s="6" t="str">
        <f t="array" ref="E38">IFERROR(INDEX(A$2:A$70,MATCH(LARGE(COUNTIF(A$1:A$70,"&gt;="&amp;IF(B$1:B$70=F38,A$1:A$70,"яяя"))-1,COUNTIF(F$2:F38,F38)),COUNTIF(A$2:A$70,"&gt;="&amp;IF(B$2:B$70=F38,A$2:A$70,"яяя")),)),"")</f>
        <v xml:space="preserve">Сапогов Максим </v>
      </c>
      <c r="F38" s="5" t="s">
        <v>8</v>
      </c>
      <c r="G38" s="5">
        <f t="shared" si="1"/>
        <v>8</v>
      </c>
      <c r="I38" s="2" t="str">
        <f t="array" ref="I38">IFERROR(INDEX(Таблица1[Фамилия, Имя],MATCH(F38&amp;G38,Таблица1[Амплуа]&amp;Таблица1[№],0),1),"")</f>
        <v xml:space="preserve">Сапогов Максим </v>
      </c>
      <c r="J38" s="5" t="s">
        <v>8</v>
      </c>
      <c r="K38" s="15">
        <f t="shared" si="0"/>
        <v>8</v>
      </c>
    </row>
    <row r="39" spans="1:11" ht="14.4" thickBot="1" x14ac:dyDescent="0.35">
      <c r="A39" s="6"/>
      <c r="B39" s="5"/>
      <c r="C39" s="5"/>
      <c r="E39" s="6" t="str">
        <f t="array" ref="E39">IFERROR(INDEX(A$2:A$70,MATCH(LARGE(COUNTIF(A$1:A$70,"&gt;="&amp;IF(B$1:B$70=F39,A$1:A$70,"яяя"))-1,COUNTIF(F$2:F39,F39)),COUNTIF(A$2:A$70,"&gt;="&amp;IF(B$2:B$70=F39,A$2:A$70,"яяя")),)),"")</f>
        <v>Тёмкин Ярослав</v>
      </c>
      <c r="F39" s="5" t="s">
        <v>8</v>
      </c>
      <c r="G39" s="5">
        <f t="shared" si="1"/>
        <v>30</v>
      </c>
      <c r="I39" s="2" t="str">
        <f t="array" ref="I39">IFERROR(INDEX(Таблица1[Фамилия, Имя],MATCH(F39&amp;G39,Таблица1[Амплуа]&amp;Таблица1[№],0),1),"")</f>
        <v>Тёмкин Ярослав</v>
      </c>
      <c r="J39" s="5" t="s">
        <v>8</v>
      </c>
      <c r="K39" s="15">
        <f t="shared" si="0"/>
        <v>30</v>
      </c>
    </row>
    <row r="40" spans="1:11" ht="14.4" thickBot="1" x14ac:dyDescent="0.35">
      <c r="A40" s="6"/>
      <c r="B40" s="5"/>
      <c r="C40" s="5"/>
      <c r="E40" s="6" t="str">
        <f t="array" ref="E40">IFERROR(INDEX(A$2:A$70,MATCH(LARGE(COUNTIF(A$1:A$70,"&gt;="&amp;IF(B$1:B$70=F40,A$1:A$70,"яяя"))-1,COUNTIF(F$2:F40,F40)),COUNTIF(A$2:A$70,"&gt;="&amp;IF(B$2:B$70=F40,A$2:A$70,"яяя")),)),"")</f>
        <v>Тиунов Данил</v>
      </c>
      <c r="F40" s="5" t="s">
        <v>8</v>
      </c>
      <c r="G40" s="5">
        <f t="shared" si="1"/>
        <v>0</v>
      </c>
      <c r="I40" s="2" t="str">
        <f t="array" ref="I40">IFERROR(INDEX(Таблица1[Фамилия, Имя],MATCH(F40&amp;G40,Таблица1[Амплуа]&amp;Таблица1[№],0),1),"")</f>
        <v/>
      </c>
      <c r="J40" s="5" t="s">
        <v>8</v>
      </c>
      <c r="K40" s="15">
        <f t="shared" si="0"/>
        <v>0</v>
      </c>
    </row>
    <row r="41" spans="1:11" ht="14.4" thickBot="1" x14ac:dyDescent="0.35">
      <c r="A41" s="6"/>
      <c r="B41" s="5"/>
      <c r="C41" s="5"/>
      <c r="E41" s="10" t="str">
        <f t="array" ref="E41">IFERROR(INDEX(A$2:A$70,MATCH(LARGE(COUNTIF(A$1:A$70,"&gt;="&amp;IF(B$1:B$70=F41,A$1:A$70,"яяя"))-1,COUNTIF(F$2:F41,F41)),COUNTIF(A$2:A$70,"&gt;="&amp;IF(B$2:B$70=F41,A$2:A$70,"яяя")),)),"")</f>
        <v>Савлов Максим</v>
      </c>
      <c r="F41" s="5" t="s">
        <v>8</v>
      </c>
      <c r="G41" s="5">
        <f t="shared" si="1"/>
        <v>1</v>
      </c>
      <c r="I41" s="2" t="str">
        <f t="array" ref="I41">IFERROR(INDEX(Таблица1[Фамилия, Имя],MATCH(F41&amp;G41,Таблица1[Амплуа]&amp;Таблица1[№],0),1),"")</f>
        <v/>
      </c>
      <c r="J41" s="5" t="s">
        <v>8</v>
      </c>
      <c r="K41" s="15">
        <f t="shared" si="0"/>
        <v>1</v>
      </c>
    </row>
    <row r="42" spans="1:11" ht="14.4" thickBot="1" x14ac:dyDescent="0.35">
      <c r="A42" s="6"/>
      <c r="B42" s="5"/>
      <c r="C42" s="5"/>
      <c r="E42" s="6" t="str">
        <f t="array" ref="E42">IFERROR(INDEX(A$2:A$70,MATCH(LARGE(COUNTIF(A$1:A$70,"&gt;="&amp;IF(B$1:B$70=F42,A$1:A$70,"яяя"))-1,COUNTIF(F$2:F42,F42)),COUNTIF(A$2:A$70,"&gt;="&amp;IF(B$2:B$70=F42,A$2:A$70,"яяя")),)),"")</f>
        <v/>
      </c>
      <c r="F42" s="5" t="s">
        <v>8</v>
      </c>
      <c r="G42" s="5" t="str">
        <f t="shared" si="1"/>
        <v/>
      </c>
      <c r="J42" s="5" t="s">
        <v>8</v>
      </c>
      <c r="K42" s="15" t="str">
        <f t="shared" si="0"/>
        <v/>
      </c>
    </row>
    <row r="43" spans="1:11" ht="14.4" thickBot="1" x14ac:dyDescent="0.35">
      <c r="A43" s="6"/>
      <c r="B43" s="5"/>
      <c r="C43" s="5"/>
      <c r="E43" s="6" t="str">
        <f t="array" ref="E43">IFERROR(INDEX(A$2:A$70,MATCH(LARGE(COUNTIF(A$1:A$70,"&gt;="&amp;IF(B$1:B$70=F43,A$1:A$70,"яяя"))-1,COUNTIF(F$2:F43,F43)),COUNTIF(A$2:A$70,"&gt;="&amp;IF(B$2:B$70=F43,A$2:A$70,"яяя")),)),"")</f>
        <v/>
      </c>
      <c r="F43" s="5" t="s">
        <v>8</v>
      </c>
      <c r="G43" s="5" t="str">
        <f t="shared" si="1"/>
        <v/>
      </c>
      <c r="J43" s="5" t="s">
        <v>8</v>
      </c>
      <c r="K43" s="15" t="str">
        <f t="shared" si="0"/>
        <v/>
      </c>
    </row>
    <row r="44" spans="1:11" ht="14.4" thickBot="1" x14ac:dyDescent="0.35">
      <c r="A44" s="6"/>
      <c r="B44" s="5"/>
      <c r="C44" s="5"/>
      <c r="E44" s="6" t="str">
        <f t="array" ref="E44">IFERROR(INDEX(A$2:A$70,MATCH(LARGE(COUNTIF(A$1:A$70,"&gt;="&amp;IF(B$1:B$70=F44,A$1:A$70,"яяя"))-1,COUNTIF(F$2:F44,F44)),COUNTIF(A$2:A$70,"&gt;="&amp;IF(B$2:B$70=F44,A$2:A$70,"яяя")),)),"")</f>
        <v/>
      </c>
      <c r="F44" s="5" t="s">
        <v>8</v>
      </c>
      <c r="G44" s="5" t="str">
        <f t="shared" si="1"/>
        <v/>
      </c>
      <c r="J44" s="5" t="s">
        <v>8</v>
      </c>
      <c r="K44" s="15" t="str">
        <f t="shared" si="0"/>
        <v/>
      </c>
    </row>
    <row r="45" spans="1:11" ht="14.4" thickBot="1" x14ac:dyDescent="0.35">
      <c r="A45" s="6"/>
      <c r="B45" s="5"/>
      <c r="C45" s="5"/>
      <c r="E45" s="6" t="str">
        <f t="array" ref="E45">IFERROR(INDEX(A$2:A$70,MATCH(LARGE(COUNTIF(A$1:A$70,"&gt;="&amp;IF(B$1:B$70=F45,A$1:A$70,"яяя"))-1,COUNTIF(F$2:F45,F45)),COUNTIF(A$2:A$70,"&gt;="&amp;IF(B$2:B$70=F45,A$2:A$70,"яяя")),)),"")</f>
        <v/>
      </c>
      <c r="F45" s="5" t="s">
        <v>8</v>
      </c>
      <c r="G45" s="5" t="str">
        <f t="shared" si="1"/>
        <v/>
      </c>
      <c r="J45" s="5" t="s">
        <v>8</v>
      </c>
      <c r="K45" s="15" t="str">
        <f t="shared" si="0"/>
        <v/>
      </c>
    </row>
    <row r="46" spans="1:11" ht="14.4" thickBot="1" x14ac:dyDescent="0.35">
      <c r="A46" s="6"/>
      <c r="B46" s="5"/>
      <c r="C46" s="5"/>
      <c r="E46" s="6" t="str">
        <f t="array" ref="E46">IFERROR(INDEX(A$2:A$70,MATCH(LARGE(COUNTIF(A$1:A$70,"&gt;="&amp;IF(B$1:B$70=F46,A$1:A$70,"яяя"))-1,COUNTIF(F$2:F46,F46)),COUNTIF(A$2:A$70,"&gt;="&amp;IF(B$2:B$70=F46,A$2:A$70,"яяя")),)),"")</f>
        <v/>
      </c>
      <c r="F46" s="5" t="s">
        <v>8</v>
      </c>
      <c r="G46" s="5" t="str">
        <f t="shared" si="1"/>
        <v/>
      </c>
      <c r="J46" s="5" t="s">
        <v>8</v>
      </c>
      <c r="K46" s="15" t="str">
        <f t="shared" si="0"/>
        <v/>
      </c>
    </row>
    <row r="47" spans="1:11" ht="14.4" thickBot="1" x14ac:dyDescent="0.35">
      <c r="A47" s="6"/>
      <c r="B47" s="5"/>
      <c r="C47" s="5"/>
      <c r="E47" s="6" t="str">
        <f t="array" ref="E47">IFERROR(INDEX(A$2:A$70,MATCH(LARGE(COUNTIF(A$1:A$70,"&gt;="&amp;IF(B$1:B$70=F47,A$1:A$70,"яяя"))-1,COUNTIF(F$2:F47,F47)),COUNTIF(A$2:A$70,"&gt;="&amp;IF(B$2:B$70=F47,A$2:A$70,"яяя")),)),"")</f>
        <v/>
      </c>
      <c r="F47" s="5" t="s">
        <v>8</v>
      </c>
      <c r="G47" s="5" t="str">
        <f t="shared" si="1"/>
        <v/>
      </c>
      <c r="J47" s="5" t="s">
        <v>8</v>
      </c>
      <c r="K47" s="15" t="str">
        <f t="shared" si="0"/>
        <v/>
      </c>
    </row>
    <row r="48" spans="1:11" ht="14.4" thickBot="1" x14ac:dyDescent="0.35">
      <c r="A48" s="6"/>
      <c r="B48" s="5"/>
      <c r="C48" s="5"/>
      <c r="E48" s="6" t="str">
        <f t="array" ref="E48">IFERROR(INDEX(A$2:A$70,MATCH(LARGE(COUNTIF(A$1:A$70,"&gt;="&amp;IF(B$1:B$70=F48,A$1:A$70,"яяя"))-1,COUNTIF(F$2:F48,F48)),COUNTIF(A$2:A$70,"&gt;="&amp;IF(B$2:B$70=F48,A$2:A$70,"яяя")),)),"")</f>
        <v/>
      </c>
      <c r="F48" s="5" t="s">
        <v>8</v>
      </c>
      <c r="G48" s="5" t="str">
        <f t="shared" si="1"/>
        <v/>
      </c>
      <c r="J48" s="5" t="s">
        <v>8</v>
      </c>
      <c r="K48" s="15" t="str">
        <f t="shared" si="0"/>
        <v/>
      </c>
    </row>
    <row r="49" spans="1:11" ht="14.4" thickBot="1" x14ac:dyDescent="0.35">
      <c r="A49" s="6"/>
      <c r="B49" s="5"/>
      <c r="C49" s="5"/>
      <c r="E49" s="6" t="str">
        <f t="array" ref="E49">IFERROR(INDEX(A$2:A$70,MATCH(LARGE(COUNTIF(A$1:A$70,"&gt;="&amp;IF(B$1:B$70=F49,A$1:A$70,"яяя"))-1,COUNTIF(F$2:F49,F49)),COUNTIF(A$2:A$70,"&gt;="&amp;IF(B$2:B$70=F49,A$2:A$70,"яяя")),)),"")</f>
        <v/>
      </c>
      <c r="F49" s="5" t="s">
        <v>8</v>
      </c>
      <c r="G49" s="5" t="str">
        <f t="shared" si="1"/>
        <v/>
      </c>
      <c r="J49" s="5" t="s">
        <v>8</v>
      </c>
      <c r="K49" s="15" t="str">
        <f t="shared" si="0"/>
        <v/>
      </c>
    </row>
    <row r="50" spans="1:11" ht="14.4" thickBot="1" x14ac:dyDescent="0.35">
      <c r="A50" s="6"/>
      <c r="B50" s="5"/>
      <c r="C50" s="5"/>
      <c r="E50" s="6" t="str">
        <f t="array" ref="E50">IFERROR(INDEX(A$2:A$70,MATCH(LARGE(COUNTIF(A$1:A$70,"&gt;="&amp;IF(B$1:B$70=F50,A$1:A$70,"яяя"))-1,COUNTIF(F$2:F50,F50)),COUNTIF(A$2:A$70,"&gt;="&amp;IF(B$2:B$70=F50,A$2:A$70,"яяя")),)),"")</f>
        <v/>
      </c>
      <c r="F50" s="5" t="s">
        <v>8</v>
      </c>
      <c r="G50" s="5" t="str">
        <f t="shared" si="1"/>
        <v/>
      </c>
      <c r="J50" s="5" t="s">
        <v>8</v>
      </c>
      <c r="K50" s="15" t="str">
        <f t="shared" si="0"/>
        <v/>
      </c>
    </row>
    <row r="51" spans="1:11" ht="14.4" thickBot="1" x14ac:dyDescent="0.35">
      <c r="A51" s="6"/>
      <c r="B51" s="5"/>
      <c r="C51" s="5"/>
      <c r="E51" s="6" t="str">
        <f t="array" ref="E51">IFERROR(INDEX(A$2:A$70,MATCH(LARGE(COUNTIF(A$1:A$70,"&gt;="&amp;IF(B$1:B$70=F51,A$1:A$70,"яяя"))-1,COUNTIF(F$2:F51,F51)),COUNTIF(A$2:A$70,"&gt;="&amp;IF(B$2:B$70=F51,A$2:A$70,"яяя")),)),"")</f>
        <v/>
      </c>
      <c r="F51" s="5" t="s">
        <v>8</v>
      </c>
      <c r="G51" s="5" t="str">
        <f t="shared" si="1"/>
        <v/>
      </c>
      <c r="J51" s="5" t="s">
        <v>8</v>
      </c>
      <c r="K51" s="15" t="str">
        <f t="shared" si="0"/>
        <v/>
      </c>
    </row>
    <row r="52" spans="1:11" ht="14.4" thickBot="1" x14ac:dyDescent="0.35">
      <c r="A52" s="6"/>
      <c r="B52" s="5"/>
      <c r="C52" s="5"/>
      <c r="E52" s="6" t="str">
        <f t="array" ref="E52">IFERROR(INDEX(A$2:A$70,MATCH(LARGE(COUNTIF(A$1:A$70,"&gt;="&amp;IF(B$1:B$70=F52,A$1:A$70,"яяя"))-1,COUNTIF(F$2:F52,F52)),COUNTIF(A$2:A$70,"&gt;="&amp;IF(B$2:B$70=F52,A$2:A$70,"яяя")),)),"")</f>
        <v/>
      </c>
      <c r="F52" s="5" t="s">
        <v>8</v>
      </c>
      <c r="G52" s="5" t="str">
        <f t="shared" si="1"/>
        <v/>
      </c>
      <c r="J52" s="5" t="s">
        <v>8</v>
      </c>
      <c r="K52" s="15" t="str">
        <f t="shared" si="0"/>
        <v/>
      </c>
    </row>
    <row r="53" spans="1:11" ht="14.4" thickBot="1" x14ac:dyDescent="0.35">
      <c r="A53" s="6"/>
      <c r="B53" s="5"/>
      <c r="C53" s="5"/>
      <c r="E53" s="6" t="str">
        <f t="array" ref="E53">IFERROR(INDEX(A$2:A$70,MATCH(LARGE(COUNTIF(A$1:A$70,"&gt;="&amp;IF(B$1:B$70=F53,A$1:A$70,"яяя"))-1,COUNTIF(F$2:F53,F53)),COUNTIF(A$2:A$70,"&gt;="&amp;IF(B$2:B$70=F53,A$2:A$70,"яяя")),)),"")</f>
        <v/>
      </c>
      <c r="F53" s="5" t="s">
        <v>8</v>
      </c>
      <c r="G53" s="5" t="str">
        <f t="shared" si="1"/>
        <v/>
      </c>
      <c r="J53" s="5" t="s">
        <v>8</v>
      </c>
      <c r="K53" s="15" t="str">
        <f t="shared" si="0"/>
        <v/>
      </c>
    </row>
    <row r="54" spans="1:11" ht="14.4" thickBot="1" x14ac:dyDescent="0.35">
      <c r="A54" s="6"/>
      <c r="B54" s="5"/>
      <c r="C54" s="5"/>
      <c r="E54" s="6" t="str">
        <f t="array" ref="E54">IFERROR(INDEX(A$2:A$70,MATCH(LARGE(COUNTIF(A$1:A$70,"&gt;="&amp;IF(B$1:B$70=F54,A$1:A$70,"яяя"))-1,COUNTIF(F$2:F54,F54)),COUNTIF(A$2:A$70,"&gt;="&amp;IF(B$2:B$70=F54,A$2:A$70,"яяя")),)),"")</f>
        <v/>
      </c>
      <c r="F54" s="5" t="s">
        <v>8</v>
      </c>
      <c r="G54" s="5" t="str">
        <f t="shared" si="1"/>
        <v/>
      </c>
      <c r="J54" s="5" t="s">
        <v>8</v>
      </c>
      <c r="K54" s="15" t="str">
        <f t="shared" si="0"/>
        <v/>
      </c>
    </row>
    <row r="55" spans="1:11" ht="14.4" thickBot="1" x14ac:dyDescent="0.35">
      <c r="A55" s="6"/>
      <c r="B55" s="5"/>
      <c r="C55" s="5"/>
      <c r="E55" s="6" t="str">
        <f t="array" ref="E55">IFERROR(INDEX(A$2:A$70,MATCH(LARGE(COUNTIF(A$1:A$70,"&gt;="&amp;IF(B$1:B$70=F55,A$1:A$70,"яяя"))-1,COUNTIF(F$2:F55,F55)),COUNTIF(A$2:A$70,"&gt;="&amp;IF(B$2:B$70=F55,A$2:A$70,"яяя")),)),"")</f>
        <v/>
      </c>
      <c r="F55" s="5" t="s">
        <v>8</v>
      </c>
      <c r="G55" s="5" t="str">
        <f t="shared" si="1"/>
        <v/>
      </c>
      <c r="J55" s="5" t="s">
        <v>8</v>
      </c>
      <c r="K55" s="15" t="str">
        <f t="shared" si="0"/>
        <v/>
      </c>
    </row>
    <row r="56" spans="1:11" ht="14.4" thickBot="1" x14ac:dyDescent="0.35">
      <c r="A56" s="6"/>
      <c r="B56" s="5"/>
      <c r="C56" s="5"/>
      <c r="E56" s="6" t="str">
        <f t="array" ref="E56">IFERROR(INDEX(A$2:A$70,MATCH(LARGE(COUNTIF(A$1:A$70,"&gt;="&amp;IF(B$1:B$70=F56,A$1:A$70,"яяя"))-1,COUNTIF(F$2:F56,F56)),COUNTIF(A$2:A$70,"&gt;="&amp;IF(B$2:B$70=F56,A$2:A$70,"яяя")),)),"")</f>
        <v/>
      </c>
      <c r="F56" s="5" t="s">
        <v>8</v>
      </c>
      <c r="G56" s="5" t="str">
        <f t="shared" si="1"/>
        <v/>
      </c>
      <c r="J56" s="5" t="s">
        <v>8</v>
      </c>
      <c r="K56" s="15" t="str">
        <f t="shared" si="0"/>
        <v/>
      </c>
    </row>
    <row r="57" spans="1:11" ht="14.4" thickBot="1" x14ac:dyDescent="0.35">
      <c r="A57" s="6"/>
      <c r="B57" s="5"/>
      <c r="C57" s="5"/>
      <c r="E57" s="6" t="str">
        <f t="array" ref="E57">IFERROR(INDEX(A$2:A$70,MATCH(LARGE(COUNTIF(A$1:A$70,"&gt;="&amp;IF(B$1:B$70=F57,A$1:A$70,"яяя"))-1,COUNTIF(F$2:F57,F57)),COUNTIF(A$2:A$70,"&gt;="&amp;IF(B$2:B$70=F57,A$2:A$70,"яяя")),)),"")</f>
        <v/>
      </c>
      <c r="F57" s="5" t="s">
        <v>8</v>
      </c>
      <c r="G57" s="5" t="str">
        <f t="shared" si="1"/>
        <v/>
      </c>
      <c r="J57" s="5" t="s">
        <v>8</v>
      </c>
      <c r="K57" s="15" t="str">
        <f t="shared" si="0"/>
        <v/>
      </c>
    </row>
    <row r="58" spans="1:11" ht="14.4" thickBot="1" x14ac:dyDescent="0.35">
      <c r="A58" s="6"/>
      <c r="B58" s="5"/>
      <c r="C58" s="5"/>
      <c r="E58" s="6" t="str">
        <f t="array" ref="E58">IFERROR(INDEX(A$2:A$70,MATCH(LARGE(COUNTIF(A$1:A$70,"&gt;="&amp;IF(B$1:B$70=F58,A$1:A$70,"яяя"))-1,COUNTIF(F$2:F58,F58)),COUNTIF(A$2:A$70,"&gt;="&amp;IF(B$2:B$70=F58,A$2:A$70,"яяя")),)),"")</f>
        <v/>
      </c>
      <c r="F58" s="5" t="s">
        <v>8</v>
      </c>
      <c r="G58" s="5" t="str">
        <f t="shared" si="1"/>
        <v/>
      </c>
      <c r="J58" s="5" t="s">
        <v>8</v>
      </c>
      <c r="K58" s="15" t="str">
        <f t="shared" si="0"/>
        <v/>
      </c>
    </row>
    <row r="59" spans="1:11" ht="14.4" thickBot="1" x14ac:dyDescent="0.35">
      <c r="A59" s="6"/>
      <c r="B59" s="5"/>
      <c r="C59" s="5"/>
      <c r="E59" s="6" t="str">
        <f t="array" ref="E59">IFERROR(INDEX(A$2:A$70,MATCH(LARGE(COUNTIF(A$1:A$70,"&gt;="&amp;IF(B$1:B$70=F59,A$1:A$70,"яяя"))-1,COUNTIF(F$2:F59,F59)),COUNTIF(A$2:A$70,"&gt;="&amp;IF(B$2:B$70=F59,A$2:A$70,"яяя")),)),"")</f>
        <v/>
      </c>
      <c r="F59" s="5" t="s">
        <v>8</v>
      </c>
      <c r="G59" s="5" t="str">
        <f t="shared" si="1"/>
        <v/>
      </c>
      <c r="J59" s="5" t="s">
        <v>8</v>
      </c>
      <c r="K59" s="15" t="str">
        <f t="shared" si="0"/>
        <v/>
      </c>
    </row>
    <row r="60" spans="1:11" ht="14.4" thickBot="1" x14ac:dyDescent="0.35">
      <c r="A60" s="6"/>
      <c r="B60" s="5"/>
      <c r="C60" s="5"/>
      <c r="E60" s="6" t="str">
        <f t="array" ref="E60">IFERROR(INDEX(A$2:A$70,MATCH(LARGE(COUNTIF(A$1:A$70,"&gt;="&amp;IF(B$1:B$70=F60,A$1:A$70,"яяя"))-1,COUNTIF(F$2:F60,F60)),COUNTIF(A$2:A$70,"&gt;="&amp;IF(B$2:B$70=F60,A$2:A$70,"яяя")),)),"")</f>
        <v/>
      </c>
      <c r="F60" s="5" t="s">
        <v>8</v>
      </c>
      <c r="G60" s="5" t="str">
        <f t="shared" si="1"/>
        <v/>
      </c>
      <c r="J60" s="5" t="s">
        <v>8</v>
      </c>
      <c r="K60" s="15" t="str">
        <f t="shared" si="0"/>
        <v/>
      </c>
    </row>
    <row r="61" spans="1:11" ht="14.4" thickBot="1" x14ac:dyDescent="0.35">
      <c r="A61" s="6"/>
      <c r="B61" s="5"/>
      <c r="C61" s="5"/>
      <c r="E61" s="6" t="str">
        <f t="array" ref="E61">IFERROR(INDEX(A$2:A$70,MATCH(LARGE(COUNTIF(A$1:A$70,"&gt;="&amp;IF(B$1:B$70=F61,A$1:A$70,"яяя"))-1,COUNTIF(F$2:F61,F61)),COUNTIF(A$2:A$70,"&gt;="&amp;IF(B$2:B$70=F61,A$2:A$70,"яяя")),)),"")</f>
        <v/>
      </c>
      <c r="F61" s="5" t="s">
        <v>8</v>
      </c>
      <c r="G61" s="5" t="str">
        <f t="shared" si="1"/>
        <v/>
      </c>
      <c r="J61" s="5" t="s">
        <v>8</v>
      </c>
      <c r="K61" s="15" t="str">
        <f t="shared" si="0"/>
        <v/>
      </c>
    </row>
    <row r="62" spans="1:11" ht="14.4" thickBot="1" x14ac:dyDescent="0.35">
      <c r="A62" s="6"/>
      <c r="B62" s="5"/>
      <c r="C62" s="5"/>
      <c r="E62" s="6" t="str">
        <f t="array" ref="E62">IFERROR(INDEX(A$2:A$70,MATCH(LARGE(COUNTIF(A$1:A$70,"&gt;="&amp;IF(B$1:B$70=F62,A$1:A$70,"яяя"))-1,COUNTIF(F$2:F62,F62)),COUNTIF(A$2:A$70,"&gt;="&amp;IF(B$2:B$70=F62,A$2:A$70,"яяя")),)),"")</f>
        <v/>
      </c>
      <c r="F62" s="5" t="s">
        <v>8</v>
      </c>
      <c r="G62" s="5" t="str">
        <f t="shared" si="1"/>
        <v/>
      </c>
      <c r="J62" s="5" t="s">
        <v>8</v>
      </c>
      <c r="K62" s="15" t="str">
        <f t="shared" si="0"/>
        <v/>
      </c>
    </row>
    <row r="63" spans="1:11" ht="14.4" thickBot="1" x14ac:dyDescent="0.35">
      <c r="A63" s="6"/>
      <c r="B63" s="5"/>
      <c r="C63" s="5"/>
      <c r="E63" s="6" t="str">
        <f t="array" ref="E63">IFERROR(INDEX(A$2:A$70,MATCH(LARGE(COUNTIF(A$1:A$70,"&gt;="&amp;IF(B$1:B$70=F63,A$1:A$70,"яяя"))-1,COUNTIF(F$2:F63,F63)),COUNTIF(A$2:A$70,"&gt;="&amp;IF(B$2:B$70=F63,A$2:A$70,"яяя")),)),"")</f>
        <v/>
      </c>
      <c r="F63" s="5" t="s">
        <v>8</v>
      </c>
      <c r="G63" s="5" t="str">
        <f t="shared" si="1"/>
        <v/>
      </c>
      <c r="J63" s="5" t="s">
        <v>8</v>
      </c>
      <c r="K63" s="15" t="str">
        <f t="shared" si="0"/>
        <v/>
      </c>
    </row>
    <row r="64" spans="1:11" ht="14.4" thickBot="1" x14ac:dyDescent="0.35">
      <c r="A64" s="6"/>
      <c r="B64" s="5"/>
      <c r="C64" s="5"/>
      <c r="E64" s="6" t="str">
        <f t="array" ref="E64">IFERROR(INDEX(A$2:A$70,MATCH(LARGE(COUNTIF(A$1:A$70,"&gt;="&amp;IF(B$1:B$70=F64,A$1:A$70,"яяя"))-1,COUNTIF(F$2:F64,F64)),COUNTIF(A$2:A$70,"&gt;="&amp;IF(B$2:B$70=F64,A$2:A$70,"яяя")),)),"")</f>
        <v/>
      </c>
      <c r="F64" s="5" t="s">
        <v>8</v>
      </c>
      <c r="G64" s="5" t="str">
        <f t="shared" si="1"/>
        <v/>
      </c>
      <c r="J64" s="5" t="s">
        <v>8</v>
      </c>
      <c r="K64" s="15" t="str">
        <f t="shared" si="0"/>
        <v/>
      </c>
    </row>
    <row r="65" spans="1:11" ht="14.4" thickBot="1" x14ac:dyDescent="0.35">
      <c r="A65" s="6"/>
      <c r="B65" s="5"/>
      <c r="C65" s="5"/>
      <c r="E65" s="6" t="str">
        <f t="array" ref="E65">IFERROR(INDEX(A$2:A$70,MATCH(LARGE(COUNTIF(A$1:A$70,"&gt;="&amp;IF(B$1:B$70=F65,A$1:A$70,"яяя"))-1,COUNTIF(F$2:F65,F65)),COUNTIF(A$2:A$70,"&gt;="&amp;IF(B$2:B$70=F65,A$2:A$70,"яяя")),)),"")</f>
        <v/>
      </c>
      <c r="F65" s="5" t="s">
        <v>8</v>
      </c>
      <c r="G65" s="5" t="str">
        <f t="shared" si="1"/>
        <v/>
      </c>
      <c r="J65" s="5" t="s">
        <v>8</v>
      </c>
      <c r="K65" s="15" t="str">
        <f t="shared" si="0"/>
        <v/>
      </c>
    </row>
    <row r="66" spans="1:11" ht="14.4" thickBot="1" x14ac:dyDescent="0.35">
      <c r="A66" s="6"/>
      <c r="B66" s="5"/>
      <c r="C66" s="5"/>
      <c r="E66" s="6" t="str">
        <f t="array" ref="E66">IFERROR(INDEX(A$2:A$70,MATCH(LARGE(COUNTIF(A$1:A$70,"&gt;="&amp;IF(B$1:B$70=F66,A$1:A$70,"яяя"))-1,COUNTIF(F$2:F66,F66)),COUNTIF(A$2:A$70,"&gt;="&amp;IF(B$2:B$70=F66,A$2:A$70,"яяя")),)),"")</f>
        <v/>
      </c>
      <c r="F66" s="5" t="s">
        <v>8</v>
      </c>
      <c r="G66" s="5" t="str">
        <f t="shared" si="1"/>
        <v/>
      </c>
      <c r="J66" s="5" t="s">
        <v>8</v>
      </c>
      <c r="K66" s="15" t="str">
        <f t="shared" ref="K66:K70" si="2">IFERROR(VLOOKUP(E66,A$2:C$70,3,),"")</f>
        <v/>
      </c>
    </row>
    <row r="67" spans="1:11" ht="14.4" thickBot="1" x14ac:dyDescent="0.35">
      <c r="A67" s="6"/>
      <c r="B67" s="5"/>
      <c r="C67" s="5"/>
      <c r="E67" s="6" t="str">
        <f t="array" ref="E67">IFERROR(INDEX(A$2:A$70,MATCH(LARGE(COUNTIF(A$1:A$70,"&gt;="&amp;IF(B$1:B$70=F67,A$1:A$70,"яяя"))-1,COUNTIF(F$2:F67,F67)),COUNTIF(A$2:A$70,"&gt;="&amp;IF(B$2:B$70=F67,A$2:A$70,"яяя")),)),"")</f>
        <v/>
      </c>
      <c r="F67" s="5" t="s">
        <v>8</v>
      </c>
      <c r="G67" s="5" t="str">
        <f t="shared" ref="G67:G70" si="3">IFERROR(VLOOKUP(E67,A$2:C$70,3,),"")</f>
        <v/>
      </c>
      <c r="J67" s="5" t="s">
        <v>8</v>
      </c>
      <c r="K67" s="15" t="str">
        <f t="shared" si="2"/>
        <v/>
      </c>
    </row>
    <row r="68" spans="1:11" ht="14.4" thickBot="1" x14ac:dyDescent="0.35">
      <c r="A68" s="6"/>
      <c r="B68" s="5"/>
      <c r="C68" s="5"/>
      <c r="E68" s="6" t="str">
        <f t="array" ref="E68">IFERROR(INDEX(A$2:A$70,MATCH(LARGE(COUNTIF(A$1:A$70,"&gt;="&amp;IF(B$1:B$70=F68,A$1:A$70,"яяя"))-1,COUNTIF(F$2:F68,F68)),COUNTIF(A$2:A$70,"&gt;="&amp;IF(B$2:B$70=F68,A$2:A$70,"яяя")),)),"")</f>
        <v/>
      </c>
      <c r="F68" s="5" t="s">
        <v>8</v>
      </c>
      <c r="G68" s="5" t="str">
        <f t="shared" si="3"/>
        <v/>
      </c>
      <c r="J68" s="5" t="s">
        <v>8</v>
      </c>
      <c r="K68" s="15" t="str">
        <f t="shared" si="2"/>
        <v/>
      </c>
    </row>
    <row r="69" spans="1:11" ht="14.4" thickBot="1" x14ac:dyDescent="0.35">
      <c r="A69" s="6"/>
      <c r="B69" s="5"/>
      <c r="C69" s="5"/>
      <c r="E69" s="6" t="str">
        <f t="array" ref="E69">IFERROR(INDEX(A$2:A$70,MATCH(LARGE(COUNTIF(A$1:A$70,"&gt;="&amp;IF(B$1:B$70=F69,A$1:A$70,"яяя"))-1,COUNTIF(F$2:F69,F69)),COUNTIF(A$2:A$70,"&gt;="&amp;IF(B$2:B$70=F69,A$2:A$70,"яяя")),)),"")</f>
        <v/>
      </c>
      <c r="F69" s="5" t="s">
        <v>8</v>
      </c>
      <c r="G69" s="5" t="str">
        <f t="shared" si="3"/>
        <v/>
      </c>
      <c r="J69" s="5" t="s">
        <v>8</v>
      </c>
      <c r="K69" s="15" t="str">
        <f t="shared" si="2"/>
        <v/>
      </c>
    </row>
    <row r="70" spans="1:11" ht="14.4" thickBot="1" x14ac:dyDescent="0.35">
      <c r="A70" s="7"/>
      <c r="B70" s="8"/>
      <c r="C70" s="8"/>
      <c r="E70" s="7" t="str">
        <f t="array" ref="E70">IFERROR(INDEX(A$2:A$70,MATCH(LARGE(COUNTIF(A$1:A$70,"&gt;="&amp;IF(B$1:B$70=F70,A$1:A$70,"яяя"))-1,COUNTIF(F$2:F70,F70)),COUNTIF(A$2:A$70,"&gt;="&amp;IF(B$2:B$70=F70,A$2:A$70,"яяя")),)),"")</f>
        <v/>
      </c>
      <c r="F70" s="8" t="s">
        <v>8</v>
      </c>
      <c r="G70" s="8" t="str">
        <f t="shared" si="3"/>
        <v/>
      </c>
      <c r="J70" s="8" t="s">
        <v>8</v>
      </c>
      <c r="K70" s="15" t="str">
        <f t="shared" si="2"/>
        <v/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2017-08-13T19:35:17Z</dcterms:modified>
</cp:coreProperties>
</file>