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1050" yWindow="45" windowWidth="19020" windowHeight="12405" activeTab="1"/>
  </bookViews>
  <sheets>
    <sheet name="первый лист " sheetId="1" r:id="rId1"/>
    <sheet name="оборотная сторона" sheetId="2" r:id="rId2"/>
  </sheets>
  <definedNames>
    <definedName name="_xlnm.Print_Area" localSheetId="1">'оборотная сторона'!$A$1:$BT$40</definedName>
    <definedName name="_xlnm.Print_Area" localSheetId="0">'первый лист '!$A$1:$CH$47</definedName>
  </definedNames>
  <calcPr calcId="171027" iterate="1" iterateDelta="1.0000000000000001E-5"/>
</workbook>
</file>

<file path=xl/calcChain.xml><?xml version="1.0" encoding="utf-8"?>
<calcChain xmlns="http://schemas.openxmlformats.org/spreadsheetml/2006/main">
  <c r="E33" i="2" l="1"/>
  <c r="AD36" i="1"/>
  <c r="CL5" i="2"/>
  <c r="BS6" i="2"/>
  <c r="BS7" i="2"/>
  <c r="BS8" i="2"/>
  <c r="BS9" i="2"/>
  <c r="BS10" i="2"/>
  <c r="BS11" i="2"/>
  <c r="BS12" i="2"/>
  <c r="BS13" i="2"/>
  <c r="BS14" i="2"/>
  <c r="BS15" i="2"/>
  <c r="BS16" i="2"/>
  <c r="BS17" i="2"/>
  <c r="BS18" i="2"/>
  <c r="BS19" i="2"/>
  <c r="BS20" i="2"/>
  <c r="BS21" i="2"/>
  <c r="BS22" i="2"/>
  <c r="BS23" i="2"/>
  <c r="BS24" i="2"/>
  <c r="BS25" i="2"/>
  <c r="BS26" i="2"/>
  <c r="BS27" i="2"/>
  <c r="BS28" i="2"/>
  <c r="BS29" i="2"/>
  <c r="BS30" i="2"/>
  <c r="BS5" i="2"/>
  <c r="BA6" i="2"/>
  <c r="BA7" i="2"/>
  <c r="BA8" i="2"/>
  <c r="BA9" i="2"/>
  <c r="BA10" i="2"/>
  <c r="BA11" i="2"/>
  <c r="BA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5" i="2"/>
  <c r="AI5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V39" i="2"/>
  <c r="AN39" i="2"/>
  <c r="BF39" i="2" s="1"/>
  <c r="BY39" i="2" s="1"/>
  <c r="K39" i="2"/>
  <c r="AC39" i="2"/>
  <c r="AU39" i="2" s="1"/>
  <c r="BM39" i="2" s="1"/>
  <c r="CF39" i="2" s="1"/>
  <c r="AD45" i="1"/>
  <c r="BN46" i="1"/>
  <c r="AD32" i="1"/>
  <c r="E35" i="2"/>
  <c r="W35" i="2" s="1"/>
  <c r="AO35" i="2" s="1"/>
  <c r="BG35" i="2" s="1"/>
  <c r="BZ35" i="2" s="1"/>
  <c r="BT39" i="1" l="1"/>
  <c r="BT40" i="1" s="1"/>
  <c r="BT38" i="1" s="1"/>
  <c r="BT45" i="1"/>
</calcChain>
</file>

<file path=xl/sharedStrings.xml><?xml version="1.0" encoding="utf-8"?>
<sst xmlns="http://schemas.openxmlformats.org/spreadsheetml/2006/main" count="381" uniqueCount="243">
  <si>
    <t xml:space="preserve">Место для штампа </t>
  </si>
  <si>
    <t>Типовая  межотраслевая форма №  3</t>
  </si>
  <si>
    <t>организации</t>
  </si>
  <si>
    <t>Утверждена постановлением Госкомстата России</t>
  </si>
  <si>
    <t>от  28.11.97  №  78</t>
  </si>
  <si>
    <t>ПУТЕВОЙ ЛИСТ ЛЕГКОВОГО АВТОМОБИЛЯ</t>
  </si>
  <si>
    <t>№</t>
  </si>
  <si>
    <t>«</t>
  </si>
  <si>
    <t>»</t>
  </si>
  <si>
    <t xml:space="preserve"> г.</t>
  </si>
  <si>
    <t>(серия)</t>
  </si>
  <si>
    <t>Коды</t>
  </si>
  <si>
    <t>Форма по ОКУД</t>
  </si>
  <si>
    <t>0345001</t>
  </si>
  <si>
    <t>Организация</t>
  </si>
  <si>
    <t>по ОКПО</t>
  </si>
  <si>
    <t>(наименование, адрес, номер телефона)</t>
  </si>
  <si>
    <t>Марка автомобиля</t>
  </si>
  <si>
    <t>Государственный номерной знак</t>
  </si>
  <si>
    <t xml:space="preserve">Гаражный номер  </t>
  </si>
  <si>
    <t>Водитель</t>
  </si>
  <si>
    <t xml:space="preserve">Табельный номер  </t>
  </si>
  <si>
    <t>(фамилия, имя, отчество)</t>
  </si>
  <si>
    <t>Удостоверение №</t>
  </si>
  <si>
    <t>Класс</t>
  </si>
  <si>
    <t>Лицензионная карточка</t>
  </si>
  <si>
    <t>стандартная, ограниченная</t>
  </si>
  <si>
    <t>(ненужное зачеркнуть)</t>
  </si>
  <si>
    <t>Регистрационный №</t>
  </si>
  <si>
    <t>Серия</t>
  </si>
  <si>
    <t>Задание водителю</t>
  </si>
  <si>
    <t>Автомобиль технически исправен</t>
  </si>
  <si>
    <t>Показания спидометра,  км</t>
  </si>
  <si>
    <t>В распоряжение</t>
  </si>
  <si>
    <t>(наименование)</t>
  </si>
  <si>
    <t>Выезд разрешен</t>
  </si>
  <si>
    <t>Механик</t>
  </si>
  <si>
    <t>(организация)</t>
  </si>
  <si>
    <t>(подпись)</t>
  </si>
  <si>
    <t>(расшифровка подписи)</t>
  </si>
  <si>
    <t>Автомобиль в технически</t>
  </si>
  <si>
    <t>исправном состоянии принял</t>
  </si>
  <si>
    <t>Адрес подачи</t>
  </si>
  <si>
    <t>Горючее</t>
  </si>
  <si>
    <t>марка</t>
  </si>
  <si>
    <t>код</t>
  </si>
  <si>
    <t>Время выезда из гаража, ч. мин.</t>
  </si>
  <si>
    <t>Движение горючего</t>
  </si>
  <si>
    <t>Диспетчер-нарядчик</t>
  </si>
  <si>
    <t>количество,
л</t>
  </si>
  <si>
    <t>Выдано:</t>
  </si>
  <si>
    <t>Время возвращения в гараж, ч. мин.</t>
  </si>
  <si>
    <t>по заправочному</t>
  </si>
  <si>
    <t>листу №</t>
  </si>
  <si>
    <t>Остаток: при выезде</t>
  </si>
  <si>
    <t>при возвращении</t>
  </si>
  <si>
    <t xml:space="preserve">Опоздания, ожидания, простои в пути, заезды в гараж </t>
  </si>
  <si>
    <t>Расход: по норме</t>
  </si>
  <si>
    <t>и прочие отметки</t>
  </si>
  <si>
    <t>фактический</t>
  </si>
  <si>
    <t>Экономия</t>
  </si>
  <si>
    <t>Перерасход</t>
  </si>
  <si>
    <t>Автомобиль принял. Показания спидо-</t>
  </si>
  <si>
    <t>Автомобиль сдал водитель</t>
  </si>
  <si>
    <t>метра при возвращении в гараж, км</t>
  </si>
  <si>
    <t>М.П.</t>
  </si>
  <si>
    <t>Оборотная сторона формы № 3</t>
  </si>
  <si>
    <t>Номер по по- рядку</t>
  </si>
  <si>
    <t>Код заказчика</t>
  </si>
  <si>
    <t>Место</t>
  </si>
  <si>
    <t>Время</t>
  </si>
  <si>
    <t>Пройдено,    км</t>
  </si>
  <si>
    <t>Подпись лица, пользо- вавшего- ся авто- мобилем</t>
  </si>
  <si>
    <t>отправления</t>
  </si>
  <si>
    <t>назначения</t>
  </si>
  <si>
    <t>выезда</t>
  </si>
  <si>
    <t>возвращения</t>
  </si>
  <si>
    <t>ч.</t>
  </si>
  <si>
    <t>мин.</t>
  </si>
  <si>
    <t>Результат работы автомобиля за смену:</t>
  </si>
  <si>
    <t>Расчет заработной платы:</t>
  </si>
  <si>
    <t>всего в наряде, ч.</t>
  </si>
  <si>
    <t>за километраж, руб. коп.</t>
  </si>
  <si>
    <t>пройдено, км</t>
  </si>
  <si>
    <t>за часы, руб. коп.</t>
  </si>
  <si>
    <t xml:space="preserve">   Итого, руб. коп.</t>
  </si>
  <si>
    <t>Расчет произвел</t>
  </si>
  <si>
    <t>(должность)</t>
  </si>
  <si>
    <t>1</t>
  </si>
  <si>
    <t>10</t>
  </si>
  <si>
    <t>2017</t>
  </si>
  <si>
    <t>УАЗ 390945</t>
  </si>
  <si>
    <t>Н 864 МР 163</t>
  </si>
  <si>
    <t>0000015457</t>
  </si>
  <si>
    <t>Белов Сергей Викторович</t>
  </si>
  <si>
    <t>В</t>
  </si>
  <si>
    <t>67 0109195</t>
  </si>
  <si>
    <t>ЗАО "ЦРТ Сервис"</t>
  </si>
  <si>
    <t>г. Самара, с. Алексеевка,</t>
  </si>
  <si>
    <t>ул. Советская, 27</t>
  </si>
  <si>
    <t>АИ-92</t>
  </si>
  <si>
    <t>подпись</t>
  </si>
  <si>
    <t>08.00</t>
  </si>
  <si>
    <t>17.00</t>
  </si>
  <si>
    <t>2</t>
  </si>
  <si>
    <t>3</t>
  </si>
  <si>
    <t>4</t>
  </si>
  <si>
    <t>инженер</t>
  </si>
  <si>
    <t>14</t>
  </si>
  <si>
    <t>40</t>
  </si>
  <si>
    <t>15</t>
  </si>
  <si>
    <t>20</t>
  </si>
  <si>
    <t>16</t>
  </si>
  <si>
    <t>45</t>
  </si>
  <si>
    <t>17</t>
  </si>
  <si>
    <t>Алексеевка</t>
  </si>
  <si>
    <t>Патр-ка</t>
  </si>
  <si>
    <t>Герасимовка</t>
  </si>
  <si>
    <t>Норма расхода на 100 км (л)</t>
  </si>
  <si>
    <t>5</t>
  </si>
  <si>
    <t>6</t>
  </si>
  <si>
    <t>7</t>
  </si>
  <si>
    <t>8</t>
  </si>
  <si>
    <t>9</t>
  </si>
  <si>
    <t>11</t>
  </si>
  <si>
    <t>12</t>
  </si>
  <si>
    <t>13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</si>
  <si>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</si>
  <si>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</si>
  <si>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</si>
  <si>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</si>
  <si>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</si>
  <si>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</si>
  <si>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</si>
  <si>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</si>
  <si>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</si>
  <si>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</si>
  <si>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</si>
  <si>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</si>
  <si>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</si>
  <si>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</si>
  <si>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</si>
  <si>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</si>
  <si>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</si>
  <si>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</si>
  <si>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</si>
  <si>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</si>
  <si>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</si>
  <si>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</si>
  <si>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</si>
  <si>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</si>
  <si>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</si>
  <si>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</si>
  <si>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</si>
  <si>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</si>
  <si>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</si>
  <si>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</si>
  <si>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</si>
  <si>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</si>
  <si>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</si>
  <si>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</si>
  <si>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</si>
  <si>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</si>
  <si>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</si>
  <si>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</si>
  <si>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</si>
  <si>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</si>
  <si>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</si>
  <si>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</si>
  <si>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</si>
  <si>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</si>
  <si>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</si>
  <si>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</si>
  <si>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</si>
  <si>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</si>
  <si>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</si>
  <si>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</si>
  <si>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</si>
  <si>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</si>
  <si>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</si>
  <si>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</si>
  <si>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</si>
  <si>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</si>
  <si>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</si>
  <si>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</si>
  <si>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</si>
  <si>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</si>
  <si>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</si>
  <si>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</si>
  <si>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</si>
  <si>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</si>
  <si>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</si>
  <si>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</si>
  <si>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</si>
  <si>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</si>
  <si>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</si>
  <si>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</si>
  <si>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</si>
  <si>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</si>
  <si>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</si>
  <si>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</si>
  <si>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</si>
  <si>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</si>
  <si>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</si>
  <si>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</si>
  <si>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</si>
  <si>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</si>
  <si>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</si>
  <si>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</si>
  <si>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</si>
  <si>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</si>
  <si>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</si>
  <si>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</si>
  <si>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</si>
  <si>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</si>
  <si>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</si>
  <si>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</si>
  <si>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</si>
  <si>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</si>
  <si>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</si>
  <si>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</si>
  <si>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</si>
  <si>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</si>
  <si>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</si>
  <si>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</si>
  <si>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</si>
  <si>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</si>
  <si>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</si>
  <si>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</si>
  <si>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</si>
  <si>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</si>
  <si>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</si>
  <si>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</si>
  <si>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</si>
  <si>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</si>
  <si>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</si>
  <si>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</si>
  <si>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1-7</t>
  </si>
  <si>
    <t>августа</t>
  </si>
  <si>
    <t>ЗАО "ЦРТ Сервис", г. Архангельск, ул. Садовая, д. 54   Тел. +7(921)085-11-36</t>
  </si>
  <si>
    <t>Акатьева Т.В.</t>
  </si>
  <si>
    <t>Щукин О.В.</t>
  </si>
  <si>
    <t>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</si>
</sst>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[$-F400]h:mm:ss\ AM/PM"/>
    <numFmt numFmtId="183" formatCode="[h]:mm"/>
  </numFmts>
  <fonts count="17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6.5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sz val="8.5"/>
      <name val="Times New Roman"/>
      <family val="1"/>
      <charset val="204"/>
    </font>
    <font>
      <sz val="10"/>
      <name val="Times New Roman"/>
      <family val="1"/>
      <charset val="204"/>
    </font>
    <font>
      <sz val="7.5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5.5"/>
      <name val="Times New Roman"/>
      <family val="1"/>
      <charset val="204"/>
    </font>
    <font>
      <sz val="7"/>
      <name val="Times New Roman"/>
      <family val="1"/>
      <charset val="204"/>
    </font>
    <font>
      <b/>
      <sz val="8.5"/>
      <name val="Times New Roman"/>
      <family val="1"/>
      <charset val="204"/>
    </font>
    <font>
      <sz val="8"/>
      <name val="Arial Cyr"/>
      <charset val="204"/>
    </font>
    <font>
      <u/>
      <sz val="10"/>
      <color indexed="12"/>
      <name val="Arial Cyr"/>
      <charset val="204"/>
    </font>
    <font>
      <b/>
      <sz val="10"/>
      <color indexed="8"/>
      <name val="Times New Roman"/>
      <family val="1"/>
      <charset val="204"/>
    </font>
    <font>
      <b/>
      <sz val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217">
    <xf numFmtId="0" fontId="0" fillId="0" borderId="0" xfId="0"/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1" fillId="0" borderId="0" xfId="0" applyNumberFormat="1" applyFont="1"/>
    <xf numFmtId="49" fontId="0" fillId="0" borderId="0" xfId="0" applyNumberFormat="1"/>
    <xf numFmtId="49" fontId="2" fillId="0" borderId="0" xfId="0" applyNumberFormat="1" applyFont="1"/>
    <xf numFmtId="49" fontId="3" fillId="0" borderId="0" xfId="0" applyNumberFormat="1" applyFont="1"/>
    <xf numFmtId="49" fontId="1" fillId="0" borderId="0" xfId="0" applyNumberFormat="1" applyFont="1" applyBorder="1"/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right" vertical="top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/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/>
    <xf numFmtId="49" fontId="1" fillId="0" borderId="1" xfId="0" applyNumberFormat="1" applyFont="1" applyBorder="1"/>
    <xf numFmtId="49" fontId="6" fillId="0" borderId="0" xfId="0" applyNumberFormat="1" applyFont="1"/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7" fillId="0" borderId="0" xfId="0" applyNumberFormat="1" applyFont="1"/>
    <xf numFmtId="49" fontId="8" fillId="0" borderId="0" xfId="0" applyNumberFormat="1" applyFont="1"/>
    <xf numFmtId="49" fontId="1" fillId="0" borderId="2" xfId="0" applyNumberFormat="1" applyFont="1" applyBorder="1"/>
    <xf numFmtId="49" fontId="9" fillId="0" borderId="0" xfId="0" applyNumberFormat="1" applyFont="1"/>
    <xf numFmtId="49" fontId="4" fillId="0" borderId="0" xfId="0" applyNumberFormat="1" applyFont="1" applyBorder="1" applyAlignment="1">
      <alignment horizontal="center" vertical="top"/>
    </xf>
    <xf numFmtId="49" fontId="4" fillId="0" borderId="0" xfId="0" applyNumberFormat="1" applyFont="1"/>
    <xf numFmtId="49" fontId="4" fillId="0" borderId="0" xfId="0" applyNumberFormat="1" applyFont="1" applyAlignment="1">
      <alignment horizontal="center" vertical="top"/>
    </xf>
    <xf numFmtId="49" fontId="10" fillId="0" borderId="0" xfId="0" applyNumberFormat="1" applyFont="1" applyAlignment="1">
      <alignment horizontal="center" vertical="top"/>
    </xf>
    <xf numFmtId="49" fontId="11" fillId="0" borderId="0" xfId="0" applyNumberFormat="1" applyFont="1"/>
    <xf numFmtId="49" fontId="11" fillId="0" borderId="0" xfId="0" applyNumberFormat="1" applyFont="1" applyBorder="1"/>
    <xf numFmtId="0" fontId="7" fillId="0" borderId="0" xfId="0" applyFont="1"/>
    <xf numFmtId="0" fontId="5" fillId="0" borderId="0" xfId="0" applyFont="1" applyAlignment="1">
      <alignment horizontal="right" vertical="top"/>
    </xf>
    <xf numFmtId="0" fontId="12" fillId="0" borderId="0" xfId="0" applyFont="1"/>
    <xf numFmtId="49" fontId="12" fillId="0" borderId="0" xfId="0" applyNumberFormat="1" applyFont="1"/>
    <xf numFmtId="0" fontId="1" fillId="0" borderId="0" xfId="0" applyFont="1"/>
    <xf numFmtId="49" fontId="7" fillId="0" borderId="0" xfId="0" applyNumberFormat="1" applyFont="1" applyAlignment="1">
      <alignment horizontal="center"/>
    </xf>
    <xf numFmtId="49" fontId="15" fillId="0" borderId="0" xfId="1" applyNumberFormat="1" applyFont="1" applyAlignment="1" applyProtection="1"/>
    <xf numFmtId="0" fontId="0" fillId="0" borderId="0" xfId="0" applyAlignment="1">
      <alignment horizontal="center"/>
    </xf>
    <xf numFmtId="0" fontId="11" fillId="0" borderId="3" xfId="0" applyNumberFormat="1" applyFont="1" applyBorder="1" applyAlignment="1">
      <alignment horizontal="center"/>
    </xf>
    <xf numFmtId="0" fontId="11" fillId="0" borderId="4" xfId="0" applyNumberFormat="1" applyFont="1" applyBorder="1" applyAlignment="1">
      <alignment horizontal="center"/>
    </xf>
    <xf numFmtId="0" fontId="11" fillId="0" borderId="5" xfId="0" applyNumberFormat="1" applyFont="1" applyBorder="1" applyAlignment="1">
      <alignment horizontal="center"/>
    </xf>
    <xf numFmtId="0" fontId="7" fillId="0" borderId="0" xfId="0" applyNumberFormat="1" applyFont="1"/>
    <xf numFmtId="0" fontId="0" fillId="0" borderId="0" xfId="0" applyNumberFormat="1"/>
    <xf numFmtId="0" fontId="5" fillId="0" borderId="0" xfId="0" applyNumberFormat="1" applyFont="1" applyAlignment="1">
      <alignment horizontal="right" vertical="top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/>
    </xf>
    <xf numFmtId="0" fontId="1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1" fillId="0" borderId="10" xfId="0" applyNumberFormat="1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12" fillId="0" borderId="0" xfId="0" applyNumberFormat="1" applyFont="1"/>
    <xf numFmtId="0" fontId="11" fillId="0" borderId="0" xfId="0" applyNumberFormat="1" applyFont="1"/>
    <xf numFmtId="0" fontId="11" fillId="0" borderId="7" xfId="0" applyNumberFormat="1" applyFont="1" applyBorder="1" applyAlignment="1"/>
    <xf numFmtId="0" fontId="11" fillId="0" borderId="11" xfId="0" applyNumberFormat="1" applyFont="1" applyBorder="1" applyAlignment="1"/>
    <xf numFmtId="0" fontId="11" fillId="0" borderId="12" xfId="0" applyNumberFormat="1" applyFont="1" applyBorder="1" applyAlignment="1"/>
    <xf numFmtId="180" fontId="11" fillId="0" borderId="13" xfId="0" applyNumberFormat="1" applyFont="1" applyBorder="1" applyAlignment="1"/>
    <xf numFmtId="180" fontId="11" fillId="0" borderId="14" xfId="0" applyNumberFormat="1" applyFont="1" applyBorder="1" applyAlignment="1"/>
    <xf numFmtId="0" fontId="11" fillId="2" borderId="10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11" fillId="2" borderId="53" xfId="0" applyNumberFormat="1" applyFont="1" applyFill="1" applyBorder="1" applyAlignment="1">
      <alignment horizontal="center"/>
    </xf>
    <xf numFmtId="0" fontId="11" fillId="2" borderId="54" xfId="0" applyNumberFormat="1" applyFont="1" applyFill="1" applyBorder="1" applyAlignment="1">
      <alignment horizontal="center"/>
    </xf>
    <xf numFmtId="0" fontId="11" fillId="2" borderId="64" xfId="0" applyNumberFormat="1" applyFont="1" applyFill="1" applyBorder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7" fillId="0" borderId="3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1" xfId="0" applyNumberFormat="1" applyFont="1" applyBorder="1"/>
    <xf numFmtId="49" fontId="5" fillId="0" borderId="25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/>
    </xf>
    <xf numFmtId="49" fontId="5" fillId="0" borderId="38" xfId="0" applyNumberFormat="1" applyFont="1" applyBorder="1" applyAlignment="1">
      <alignment horizontal="center"/>
    </xf>
    <xf numFmtId="49" fontId="5" fillId="0" borderId="39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 vertical="top"/>
    </xf>
    <xf numFmtId="49" fontId="1" fillId="0" borderId="40" xfId="0" applyNumberFormat="1" applyFont="1" applyBorder="1" applyAlignment="1">
      <alignment horizontal="center"/>
    </xf>
    <xf numFmtId="49" fontId="1" fillId="0" borderId="41" xfId="0" applyNumberFormat="1" applyFont="1" applyBorder="1" applyAlignment="1">
      <alignment horizontal="center"/>
    </xf>
    <xf numFmtId="49" fontId="1" fillId="0" borderId="42" xfId="0" applyNumberFormat="1" applyFont="1" applyBorder="1" applyAlignment="1">
      <alignment horizontal="center"/>
    </xf>
    <xf numFmtId="49" fontId="5" fillId="0" borderId="43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5" fillId="0" borderId="44" xfId="0" applyNumberFormat="1" applyFont="1" applyBorder="1" applyAlignment="1">
      <alignment horizontal="center"/>
    </xf>
    <xf numFmtId="49" fontId="5" fillId="0" borderId="45" xfId="0" applyNumberFormat="1" applyFont="1" applyBorder="1" applyAlignment="1">
      <alignment horizontal="center"/>
    </xf>
    <xf numFmtId="49" fontId="5" fillId="0" borderId="27" xfId="0" applyNumberFormat="1" applyFont="1" applyBorder="1" applyAlignment="1">
      <alignment horizontal="center"/>
    </xf>
    <xf numFmtId="49" fontId="5" fillId="0" borderId="28" xfId="0" applyNumberFormat="1" applyFont="1" applyBorder="1" applyAlignment="1">
      <alignment horizontal="center"/>
    </xf>
    <xf numFmtId="49" fontId="5" fillId="0" borderId="29" xfId="0" applyNumberFormat="1" applyFont="1" applyBorder="1" applyAlignment="1">
      <alignment horizontal="center"/>
    </xf>
    <xf numFmtId="49" fontId="5" fillId="0" borderId="46" xfId="0" applyNumberFormat="1" applyFont="1" applyBorder="1" applyAlignment="1">
      <alignment horizontal="center"/>
    </xf>
    <xf numFmtId="49" fontId="5" fillId="0" borderId="47" xfId="0" applyNumberFormat="1" applyFont="1" applyBorder="1" applyAlignment="1">
      <alignment horizontal="center"/>
    </xf>
    <xf numFmtId="49" fontId="5" fillId="0" borderId="48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distributed"/>
    </xf>
    <xf numFmtId="49" fontId="5" fillId="0" borderId="17" xfId="0" applyNumberFormat="1" applyFont="1" applyBorder="1" applyAlignment="1">
      <alignment horizontal="center"/>
    </xf>
    <xf numFmtId="49" fontId="5" fillId="0" borderId="18" xfId="0" applyNumberFormat="1" applyFont="1" applyBorder="1" applyAlignment="1">
      <alignment horizontal="center"/>
    </xf>
    <xf numFmtId="49" fontId="5" fillId="0" borderId="19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5" fillId="0" borderId="34" xfId="0" applyNumberFormat="1" applyFont="1" applyBorder="1" applyAlignment="1">
      <alignment horizontal="center"/>
    </xf>
    <xf numFmtId="49" fontId="5" fillId="0" borderId="35" xfId="0" applyNumberFormat="1" applyFont="1" applyBorder="1" applyAlignment="1">
      <alignment horizontal="center"/>
    </xf>
    <xf numFmtId="49" fontId="5" fillId="0" borderId="36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top"/>
    </xf>
    <xf numFmtId="49" fontId="1" fillId="0" borderId="16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right" vertical="center"/>
    </xf>
    <xf numFmtId="49" fontId="1" fillId="0" borderId="2" xfId="0" applyNumberFormat="1" applyFont="1" applyBorder="1" applyAlignment="1">
      <alignment horizontal="right" vertical="center"/>
    </xf>
    <xf numFmtId="49" fontId="5" fillId="0" borderId="3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32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0" fontId="5" fillId="0" borderId="20" xfId="0" applyNumberFormat="1" applyFont="1" applyBorder="1" applyAlignment="1">
      <alignment horizontal="center"/>
    </xf>
    <xf numFmtId="0" fontId="5" fillId="0" borderId="21" xfId="0" applyNumberFormat="1" applyFont="1" applyBorder="1" applyAlignment="1">
      <alignment horizontal="center"/>
    </xf>
    <xf numFmtId="0" fontId="5" fillId="0" borderId="22" xfId="0" applyNumberFormat="1" applyFont="1" applyBorder="1" applyAlignment="1">
      <alignment horizontal="center"/>
    </xf>
    <xf numFmtId="49" fontId="1" fillId="0" borderId="1" xfId="0" applyNumberFormat="1" applyFont="1" applyBorder="1"/>
    <xf numFmtId="49" fontId="1" fillId="0" borderId="0" xfId="0" applyNumberFormat="1" applyFont="1" applyAlignment="1">
      <alignment horizontal="center"/>
    </xf>
    <xf numFmtId="49" fontId="5" fillId="0" borderId="20" xfId="0" applyNumberFormat="1" applyFont="1" applyBorder="1" applyAlignment="1">
      <alignment horizontal="center"/>
    </xf>
    <xf numFmtId="49" fontId="5" fillId="0" borderId="21" xfId="0" applyNumberFormat="1" applyFont="1" applyBorder="1" applyAlignment="1">
      <alignment horizontal="center"/>
    </xf>
    <xf numFmtId="49" fontId="5" fillId="0" borderId="22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0" fontId="1" fillId="0" borderId="1" xfId="0" applyNumberFormat="1" applyFont="1" applyBorder="1"/>
    <xf numFmtId="49" fontId="4" fillId="0" borderId="0" xfId="0" applyNumberFormat="1" applyFont="1" applyAlignment="1">
      <alignment horizontal="center" vertical="top"/>
    </xf>
    <xf numFmtId="49" fontId="1" fillId="0" borderId="16" xfId="0" applyNumberFormat="1" applyFont="1" applyBorder="1"/>
    <xf numFmtId="49" fontId="1" fillId="0" borderId="7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0" fontId="5" fillId="0" borderId="27" xfId="0" applyNumberFormat="1" applyFont="1" applyBorder="1" applyAlignment="1">
      <alignment horizontal="center"/>
    </xf>
    <xf numFmtId="0" fontId="5" fillId="0" borderId="28" xfId="0" applyNumberFormat="1" applyFont="1" applyBorder="1" applyAlignment="1">
      <alignment horizontal="center"/>
    </xf>
    <xf numFmtId="0" fontId="5" fillId="0" borderId="29" xfId="0" applyNumberFormat="1" applyFont="1" applyBorder="1" applyAlignment="1">
      <alignment horizontal="center"/>
    </xf>
    <xf numFmtId="0" fontId="5" fillId="0" borderId="3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3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2" xfId="0" applyNumberFormat="1" applyFont="1" applyBorder="1" applyAlignment="1">
      <alignment horizontal="center"/>
    </xf>
    <xf numFmtId="0" fontId="5" fillId="0" borderId="23" xfId="0" applyNumberFormat="1" applyFont="1" applyBorder="1" applyAlignment="1">
      <alignment horizontal="center"/>
    </xf>
    <xf numFmtId="0" fontId="5" fillId="0" borderId="16" xfId="0" applyNumberFormat="1" applyFont="1" applyBorder="1" applyAlignment="1">
      <alignment horizontal="center"/>
    </xf>
    <xf numFmtId="0" fontId="5" fillId="0" borderId="24" xfId="0" applyNumberFormat="1" applyFont="1" applyBorder="1" applyAlignment="1">
      <alignment horizontal="center"/>
    </xf>
    <xf numFmtId="49" fontId="11" fillId="0" borderId="1" xfId="0" applyNumberFormat="1" applyFont="1" applyBorder="1"/>
    <xf numFmtId="49" fontId="11" fillId="0" borderId="16" xfId="0" applyNumberFormat="1" applyFont="1" applyBorder="1"/>
    <xf numFmtId="0" fontId="5" fillId="0" borderId="17" xfId="0" applyNumberFormat="1" applyFont="1" applyBorder="1" applyAlignment="1">
      <alignment horizontal="center"/>
    </xf>
    <xf numFmtId="0" fontId="5" fillId="0" borderId="18" xfId="0" applyNumberFormat="1" applyFont="1" applyBorder="1" applyAlignment="1">
      <alignment horizontal="center"/>
    </xf>
    <xf numFmtId="0" fontId="5" fillId="0" borderId="19" xfId="0" applyNumberFormat="1" applyFont="1" applyBorder="1" applyAlignment="1">
      <alignment horizontal="center"/>
    </xf>
    <xf numFmtId="49" fontId="9" fillId="0" borderId="15" xfId="0" applyNumberFormat="1" applyFont="1" applyBorder="1" applyAlignment="1">
      <alignment horizontal="center" wrapText="1"/>
    </xf>
    <xf numFmtId="49" fontId="9" fillId="0" borderId="0" xfId="0" applyNumberFormat="1" applyFont="1" applyBorder="1" applyAlignment="1">
      <alignment horizontal="center" wrapText="1"/>
    </xf>
    <xf numFmtId="49" fontId="7" fillId="0" borderId="1" xfId="0" applyNumberFormat="1" applyFont="1" applyBorder="1"/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Border="1" applyAlignment="1">
      <alignment horizontal="center"/>
    </xf>
    <xf numFmtId="0" fontId="1" fillId="0" borderId="22" xfId="0" applyNumberFormat="1" applyFont="1" applyBorder="1" applyAlignment="1">
      <alignment horizontal="center"/>
    </xf>
    <xf numFmtId="0" fontId="1" fillId="0" borderId="50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1" fillId="0" borderId="51" xfId="0" applyNumberFormat="1" applyFont="1" applyBorder="1" applyAlignment="1">
      <alignment wrapText="1"/>
    </xf>
    <xf numFmtId="0" fontId="11" fillId="0" borderId="6" xfId="0" applyNumberFormat="1" applyFont="1" applyBorder="1" applyAlignment="1">
      <alignment wrapText="1"/>
    </xf>
    <xf numFmtId="0" fontId="11" fillId="0" borderId="52" xfId="0" applyNumberFormat="1" applyFont="1" applyBorder="1" applyAlignment="1">
      <alignment wrapText="1"/>
    </xf>
    <xf numFmtId="0" fontId="11" fillId="0" borderId="50" xfId="0" applyNumberFormat="1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11" fillId="0" borderId="3" xfId="0" applyNumberFormat="1" applyFont="1" applyBorder="1" applyAlignment="1">
      <alignment horizontal="center"/>
    </xf>
    <xf numFmtId="0" fontId="11" fillId="0" borderId="51" xfId="0" applyNumberFormat="1" applyFont="1" applyBorder="1" applyAlignment="1">
      <alignment horizontal="center"/>
    </xf>
    <xf numFmtId="0" fontId="11" fillId="0" borderId="49" xfId="0" applyNumberFormat="1" applyFont="1" applyBorder="1" applyAlignment="1">
      <alignment horizontal="center"/>
    </xf>
    <xf numFmtId="0" fontId="11" fillId="0" borderId="4" xfId="0" applyNumberFormat="1" applyFont="1" applyBorder="1" applyAlignment="1">
      <alignment horizontal="center"/>
    </xf>
    <xf numFmtId="0" fontId="11" fillId="0" borderId="53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1" fillId="0" borderId="53" xfId="0" applyNumberFormat="1" applyFont="1" applyBorder="1" applyAlignment="1">
      <alignment wrapText="1"/>
    </xf>
    <xf numFmtId="0" fontId="11" fillId="0" borderId="10" xfId="0" applyNumberFormat="1" applyFont="1" applyBorder="1" applyAlignment="1">
      <alignment wrapText="1"/>
    </xf>
    <xf numFmtId="0" fontId="11" fillId="0" borderId="54" xfId="0" applyNumberFormat="1" applyFont="1" applyBorder="1" applyAlignment="1">
      <alignment wrapText="1"/>
    </xf>
    <xf numFmtId="0" fontId="11" fillId="0" borderId="10" xfId="0" applyNumberFormat="1" applyFont="1" applyBorder="1" applyAlignment="1">
      <alignment horizontal="center"/>
    </xf>
    <xf numFmtId="0" fontId="16" fillId="0" borderId="53" xfId="0" applyNumberFormat="1" applyFont="1" applyBorder="1" applyAlignment="1">
      <alignment horizontal="center"/>
    </xf>
    <xf numFmtId="0" fontId="16" fillId="0" borderId="4" xfId="0" applyNumberFormat="1" applyFont="1" applyBorder="1" applyAlignment="1">
      <alignment horizontal="center"/>
    </xf>
    <xf numFmtId="0" fontId="11" fillId="0" borderId="11" xfId="0" applyNumberFormat="1" applyFont="1" applyBorder="1" applyAlignment="1">
      <alignment wrapText="1"/>
    </xf>
    <xf numFmtId="0" fontId="11" fillId="0" borderId="8" xfId="0" applyNumberFormat="1" applyFont="1" applyBorder="1" applyAlignment="1">
      <alignment wrapText="1"/>
    </xf>
    <xf numFmtId="0" fontId="11" fillId="0" borderId="56" xfId="0" applyNumberFormat="1" applyFont="1" applyBorder="1" applyAlignment="1">
      <alignment horizontal="center"/>
    </xf>
    <xf numFmtId="0" fontId="11" fillId="0" borderId="5" xfId="0" applyNumberFormat="1" applyFont="1" applyBorder="1" applyAlignment="1">
      <alignment horizontal="center"/>
    </xf>
    <xf numFmtId="0" fontId="16" fillId="0" borderId="11" xfId="0" applyNumberFormat="1" applyFont="1" applyBorder="1" applyAlignment="1">
      <alignment horizontal="center"/>
    </xf>
    <xf numFmtId="0" fontId="16" fillId="0" borderId="5" xfId="0" applyNumberFormat="1" applyFont="1" applyBorder="1" applyAlignment="1">
      <alignment horizontal="center"/>
    </xf>
    <xf numFmtId="180" fontId="11" fillId="0" borderId="49" xfId="0" applyNumberFormat="1" applyFont="1" applyBorder="1" applyAlignment="1">
      <alignment horizontal="center"/>
    </xf>
    <xf numFmtId="0" fontId="11" fillId="0" borderId="57" xfId="0" applyNumberFormat="1" applyFont="1" applyBorder="1" applyAlignment="1">
      <alignment horizontal="center" vertical="center" wrapText="1"/>
    </xf>
    <xf numFmtId="0" fontId="11" fillId="0" borderId="59" xfId="0" applyNumberFormat="1" applyFont="1" applyBorder="1" applyAlignment="1">
      <alignment horizontal="center" vertical="center" wrapText="1"/>
    </xf>
    <xf numFmtId="0" fontId="11" fillId="0" borderId="58" xfId="0" applyNumberFormat="1" applyFont="1" applyBorder="1" applyAlignment="1">
      <alignment horizontal="center" vertical="center" wrapText="1"/>
    </xf>
    <xf numFmtId="0" fontId="11" fillId="0" borderId="33" xfId="0" applyNumberFormat="1" applyFont="1" applyBorder="1" applyAlignment="1">
      <alignment horizontal="center" vertical="center" wrapText="1"/>
    </xf>
    <xf numFmtId="0" fontId="11" fillId="0" borderId="44" xfId="0" applyNumberFormat="1" applyFont="1" applyBorder="1" applyAlignment="1">
      <alignment horizontal="center" vertical="center" wrapText="1"/>
    </xf>
    <xf numFmtId="0" fontId="11" fillId="0" borderId="60" xfId="0" applyNumberFormat="1" applyFont="1" applyBorder="1" applyAlignment="1">
      <alignment horizontal="center" vertical="center" wrapText="1"/>
    </xf>
    <xf numFmtId="0" fontId="11" fillId="0" borderId="61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0" fontId="11" fillId="0" borderId="45" xfId="0" applyNumberFormat="1" applyFont="1" applyBorder="1" applyAlignment="1">
      <alignment horizontal="center" vertical="center" wrapText="1"/>
    </xf>
    <xf numFmtId="0" fontId="11" fillId="0" borderId="15" xfId="0" applyNumberFormat="1" applyFont="1" applyBorder="1" applyAlignment="1">
      <alignment horizontal="center" vertical="center" wrapText="1"/>
    </xf>
    <xf numFmtId="0" fontId="11" fillId="0" borderId="26" xfId="0" applyNumberFormat="1" applyFont="1" applyBorder="1" applyAlignment="1">
      <alignment horizontal="center" vertical="center" wrapText="1"/>
    </xf>
    <xf numFmtId="0" fontId="11" fillId="0" borderId="62" xfId="0" applyNumberFormat="1" applyFont="1" applyBorder="1" applyAlignment="1">
      <alignment horizontal="center" vertical="center" wrapText="1"/>
    </xf>
    <xf numFmtId="0" fontId="11" fillId="0" borderId="25" xfId="0" applyNumberFormat="1" applyFont="1" applyBorder="1" applyAlignment="1">
      <alignment horizontal="center" vertical="center" wrapText="1"/>
    </xf>
    <xf numFmtId="0" fontId="11" fillId="0" borderId="63" xfId="0" applyNumberFormat="1" applyFont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center" vertical="center" wrapText="1"/>
    </xf>
    <xf numFmtId="0" fontId="11" fillId="0" borderId="16" xfId="0" applyNumberFormat="1" applyFont="1" applyBorder="1" applyAlignment="1">
      <alignment horizontal="center" vertical="center" wrapText="1"/>
    </xf>
    <xf numFmtId="0" fontId="11" fillId="0" borderId="53" xfId="0" applyNumberFormat="1" applyFont="1" applyBorder="1" applyAlignment="1">
      <alignment horizontal="center" vertical="center" wrapText="1"/>
    </xf>
    <xf numFmtId="0" fontId="11" fillId="0" borderId="54" xfId="0" applyNumberFormat="1" applyFont="1" applyBorder="1" applyAlignment="1">
      <alignment horizontal="center" vertical="center" wrapText="1"/>
    </xf>
    <xf numFmtId="0" fontId="11" fillId="0" borderId="64" xfId="0" applyNumberFormat="1" applyFont="1" applyBorder="1" applyAlignment="1">
      <alignment horizontal="center" vertical="center" wrapText="1"/>
    </xf>
    <xf numFmtId="0" fontId="11" fillId="0" borderId="55" xfId="0" applyNumberFormat="1" applyFont="1" applyBorder="1" applyAlignment="1">
      <alignment horizontal="center" vertical="center" wrapText="1"/>
    </xf>
    <xf numFmtId="0" fontId="11" fillId="0" borderId="51" xfId="0" applyNumberFormat="1" applyFont="1" applyBorder="1" applyAlignment="1">
      <alignment horizontal="center" vertical="center" wrapText="1"/>
    </xf>
    <xf numFmtId="0" fontId="1" fillId="0" borderId="56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1" fillId="0" borderId="13" xfId="0" applyNumberFormat="1" applyFont="1" applyBorder="1" applyAlignment="1">
      <alignment wrapText="1"/>
    </xf>
    <xf numFmtId="0" fontId="11" fillId="0" borderId="12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 wrapText="1"/>
    </xf>
    <xf numFmtId="0" fontId="11" fillId="0" borderId="14" xfId="0" applyNumberFormat="1" applyFont="1" applyBorder="1" applyAlignment="1">
      <alignment horizontal="center" vertical="center" wrapText="1"/>
    </xf>
    <xf numFmtId="0" fontId="16" fillId="0" borderId="65" xfId="0" applyNumberFormat="1" applyFont="1" applyBorder="1" applyAlignment="1">
      <alignment horizontal="center"/>
    </xf>
    <xf numFmtId="0" fontId="16" fillId="0" borderId="66" xfId="0" applyNumberFormat="1" applyFont="1" applyBorder="1" applyAlignment="1">
      <alignment horizontal="center"/>
    </xf>
    <xf numFmtId="0" fontId="11" fillId="2" borderId="49" xfId="0" applyNumberFormat="1" applyFont="1" applyFill="1" applyBorder="1" applyAlignment="1">
      <alignment horizontal="center"/>
    </xf>
    <xf numFmtId="0" fontId="11" fillId="2" borderId="10" xfId="0" applyNumberFormat="1" applyFont="1" applyFill="1" applyBorder="1" applyAlignment="1">
      <alignment horizontal="center"/>
    </xf>
    <xf numFmtId="0" fontId="11" fillId="2" borderId="9" xfId="0" applyNumberFormat="1" applyFont="1" applyFill="1" applyBorder="1" applyAlignment="1">
      <alignment horizontal="center"/>
    </xf>
    <xf numFmtId="0" fontId="11" fillId="2" borderId="16" xfId="0" applyNumberFormat="1" applyFont="1" applyFill="1" applyBorder="1" applyAlignment="1">
      <alignment horizontal="center"/>
    </xf>
    <xf numFmtId="20" fontId="11" fillId="0" borderId="53" xfId="0" applyNumberFormat="1" applyFont="1" applyBorder="1" applyAlignment="1">
      <alignment wrapText="1"/>
    </xf>
    <xf numFmtId="180" fontId="11" fillId="0" borderId="53" xfId="0" applyNumberFormat="1" applyFont="1" applyBorder="1" applyAlignment="1">
      <alignment wrapText="1"/>
    </xf>
    <xf numFmtId="180" fontId="11" fillId="0" borderId="10" xfId="0" applyNumberFormat="1" applyFont="1" applyBorder="1" applyAlignment="1">
      <alignment wrapText="1"/>
    </xf>
    <xf numFmtId="20" fontId="11" fillId="0" borderId="10" xfId="0" applyNumberFormat="1" applyFont="1" applyBorder="1" applyAlignment="1">
      <alignment wrapText="1"/>
    </xf>
    <xf numFmtId="0" fontId="16" fillId="0" borderId="7" xfId="0" applyNumberFormat="1" applyFont="1" applyBorder="1" applyAlignment="1">
      <alignment horizontal="center"/>
    </xf>
    <xf numFmtId="0" fontId="16" fillId="0" borderId="14" xfId="0" applyNumberFormat="1" applyFont="1" applyBorder="1" applyAlignment="1">
      <alignment horizontal="center"/>
    </xf>
    <xf numFmtId="0" fontId="11" fillId="0" borderId="8" xfId="0" applyNumberFormat="1" applyFont="1" applyBorder="1" applyAlignment="1">
      <alignment horizontal="center"/>
    </xf>
    <xf numFmtId="183" fontId="1" fillId="2" borderId="20" xfId="0" applyNumberFormat="1" applyFont="1" applyFill="1" applyBorder="1" applyAlignment="1">
      <alignment horizontal="center"/>
    </xf>
    <xf numFmtId="183" fontId="1" fillId="2" borderId="21" xfId="0" applyNumberFormat="1" applyFont="1" applyFill="1" applyBorder="1" applyAlignment="1">
      <alignment horizontal="center"/>
    </xf>
    <xf numFmtId="183" fontId="1" fillId="2" borderId="22" xfId="0" applyNumberFormat="1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vtouchet.ru/soft/koef" TargetMode="External"/><Relationship Id="rId1" Type="http://schemas.openxmlformats.org/officeDocument/2006/relationships/hyperlink" Target="http://avtouchet.ru/blank/putevoi-list-f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</sheetPr>
  <dimension ref="A1:CZ47"/>
  <sheetViews>
    <sheetView view="pageBreakPreview" topLeftCell="A7" zoomScale="130" zoomScaleNormal="100" zoomScaleSheetLayoutView="130" workbookViewId="0">
      <selection activeCell="AC37" sqref="AC37:AS37"/>
    </sheetView>
  </sheetViews>
  <sheetFormatPr defaultColWidth="0.7109375" defaultRowHeight="12.75" x14ac:dyDescent="0.2"/>
  <cols>
    <col min="27" max="27" width="1.5703125" customWidth="1"/>
    <col min="91" max="91" width="26.42578125" customWidth="1"/>
    <col min="92" max="92" width="2.5703125" customWidth="1"/>
  </cols>
  <sheetData>
    <row r="1" spans="1:91" ht="9" customHeight="1" x14ac:dyDescent="0.2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4"/>
      <c r="AT1" s="4"/>
      <c r="AU1" s="4"/>
      <c r="AV1" s="5" t="s">
        <v>1</v>
      </c>
      <c r="AW1" s="3"/>
      <c r="AX1" s="3"/>
      <c r="AY1" s="3"/>
      <c r="AZ1" s="3"/>
      <c r="BA1" s="3"/>
      <c r="BB1" s="3"/>
      <c r="BC1" s="4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M1" t="s">
        <v>118</v>
      </c>
    </row>
    <row r="2" spans="1:91" ht="9" customHeight="1" x14ac:dyDescent="0.2">
      <c r="A2" s="3"/>
      <c r="B2" s="3"/>
      <c r="C2" s="3"/>
      <c r="D2" s="2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4"/>
      <c r="AT2" s="4"/>
      <c r="AU2" s="4"/>
      <c r="AV2" s="5" t="s">
        <v>3</v>
      </c>
      <c r="AW2" s="4"/>
      <c r="AX2" s="3"/>
      <c r="AY2" s="4"/>
      <c r="AZ2" s="3"/>
      <c r="BA2" s="3"/>
      <c r="BB2" s="3"/>
      <c r="BC2" s="4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M2" s="35">
        <v>17.5</v>
      </c>
    </row>
    <row r="3" spans="1:91" ht="9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4"/>
      <c r="AT3" s="4"/>
      <c r="AU3" s="4"/>
      <c r="AV3" s="5" t="s">
        <v>4</v>
      </c>
      <c r="AW3" s="3"/>
      <c r="AX3" s="3"/>
      <c r="AY3" s="3"/>
      <c r="AZ3" s="3"/>
      <c r="BA3" s="3"/>
      <c r="BB3" s="3"/>
      <c r="BC3" s="4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</row>
    <row r="4" spans="1:91" ht="18.75" customHeight="1" x14ac:dyDescent="0.2">
      <c r="A4" s="3"/>
      <c r="B4" s="3"/>
      <c r="C4" s="34" t="s">
        <v>5</v>
      </c>
      <c r="D4" s="6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7"/>
      <c r="BJ4" s="63"/>
      <c r="BK4" s="63"/>
      <c r="BL4" s="63"/>
      <c r="BM4" s="63"/>
      <c r="BN4" s="63"/>
      <c r="BO4" s="63"/>
      <c r="BP4" s="63"/>
      <c r="BQ4" s="63"/>
      <c r="BR4" s="63"/>
      <c r="BS4" s="64" t="s">
        <v>6</v>
      </c>
      <c r="BT4" s="64"/>
      <c r="BU4" s="64"/>
      <c r="BV4" s="64"/>
      <c r="BW4" s="64"/>
      <c r="BX4" s="65" t="s">
        <v>88</v>
      </c>
      <c r="BY4" s="65"/>
      <c r="BZ4" s="65"/>
      <c r="CA4" s="65"/>
      <c r="CB4" s="65"/>
      <c r="CC4" s="65"/>
      <c r="CD4" s="65"/>
      <c r="CE4" s="65"/>
      <c r="CF4" s="65"/>
      <c r="CG4" s="65"/>
      <c r="CK4" s="6"/>
    </row>
    <row r="5" spans="1:9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8"/>
      <c r="AB5" s="8"/>
      <c r="AC5" s="9" t="s">
        <v>7</v>
      </c>
      <c r="AD5" s="94" t="s">
        <v>237</v>
      </c>
      <c r="AE5" s="94"/>
      <c r="AF5" s="94"/>
      <c r="AG5" s="10" t="s">
        <v>8</v>
      </c>
      <c r="AH5" s="8"/>
      <c r="AI5" s="94" t="s">
        <v>238</v>
      </c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10"/>
      <c r="AU5" s="94" t="s">
        <v>90</v>
      </c>
      <c r="AV5" s="94"/>
      <c r="AW5" s="94"/>
      <c r="AX5" s="94"/>
      <c r="AY5" s="94"/>
      <c r="AZ5" s="10" t="s">
        <v>9</v>
      </c>
      <c r="BA5" s="8"/>
      <c r="BB5" s="3"/>
      <c r="BC5" s="3"/>
      <c r="BD5" s="3"/>
      <c r="BE5" s="3"/>
      <c r="BF5" s="3"/>
      <c r="BG5" s="3"/>
      <c r="BH5" s="3"/>
      <c r="BI5" s="3"/>
      <c r="BJ5" s="72" t="s">
        <v>10</v>
      </c>
      <c r="BK5" s="72"/>
      <c r="BL5" s="72"/>
      <c r="BM5" s="72"/>
      <c r="BN5" s="72"/>
      <c r="BO5" s="72"/>
      <c r="BP5" s="72"/>
      <c r="BQ5" s="72"/>
      <c r="BR5" s="72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</row>
    <row r="6" spans="1:91" ht="13.5" thickBo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66" t="s">
        <v>11</v>
      </c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8"/>
    </row>
    <row r="7" spans="1:91" ht="11.1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11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12" t="s">
        <v>12</v>
      </c>
      <c r="BO7" s="3"/>
      <c r="BP7" s="69" t="s">
        <v>13</v>
      </c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1"/>
    </row>
    <row r="8" spans="1:91" ht="24.75" customHeight="1" thickBot="1" x14ac:dyDescent="0.25">
      <c r="A8" s="3"/>
      <c r="B8" s="13" t="s">
        <v>14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86" t="s">
        <v>239</v>
      </c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12" t="s">
        <v>15</v>
      </c>
      <c r="BO8" s="3"/>
      <c r="BP8" s="87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9"/>
    </row>
    <row r="9" spans="1:91" ht="13.5" customHeight="1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72" t="s">
        <v>16</v>
      </c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</row>
    <row r="10" spans="1:91" ht="10.5" customHeight="1" thickBot="1" x14ac:dyDescent="0.25">
      <c r="A10" s="3"/>
      <c r="B10" s="1" t="s">
        <v>17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90" t="s">
        <v>91</v>
      </c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3"/>
      <c r="BM10" s="3"/>
      <c r="BN10" s="3"/>
      <c r="BO10" s="3"/>
      <c r="BP10" s="91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3"/>
    </row>
    <row r="11" spans="1:91" ht="10.5" customHeight="1" thickTop="1" x14ac:dyDescent="0.2">
      <c r="A11" s="3"/>
      <c r="B11" s="1" t="s">
        <v>18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95" t="s">
        <v>92</v>
      </c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6" t="s">
        <v>19</v>
      </c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7"/>
      <c r="BP11" s="98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100"/>
    </row>
    <row r="12" spans="1:91" ht="10.5" customHeight="1" thickBot="1" x14ac:dyDescent="0.25">
      <c r="A12" s="3"/>
      <c r="B12" s="1" t="s">
        <v>20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90" t="s">
        <v>94</v>
      </c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6" t="s">
        <v>21</v>
      </c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7"/>
      <c r="BP12" s="101" t="s">
        <v>93</v>
      </c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3"/>
    </row>
    <row r="13" spans="1:91" ht="11.2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72" t="s">
        <v>22</v>
      </c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</row>
    <row r="14" spans="1:91" ht="10.5" customHeight="1" x14ac:dyDescent="0.2">
      <c r="B14" s="3" t="s">
        <v>23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16"/>
      <c r="S14" s="90" t="s">
        <v>96</v>
      </c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7"/>
      <c r="BE14" s="7"/>
      <c r="BF14" s="4"/>
      <c r="BG14" s="3"/>
      <c r="BH14" s="3"/>
      <c r="BI14" s="3" t="s">
        <v>24</v>
      </c>
      <c r="BJ14" s="3"/>
      <c r="BK14" s="3"/>
      <c r="BL14" s="3"/>
      <c r="BM14" s="3"/>
      <c r="BN14" s="3"/>
      <c r="BO14" s="90" t="s">
        <v>95</v>
      </c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3"/>
      <c r="CF14" s="3"/>
      <c r="CG14" s="3"/>
    </row>
    <row r="15" spans="1:91" ht="10.5" customHeight="1" x14ac:dyDescent="0.2">
      <c r="A15" s="3"/>
      <c r="B15" s="3" t="s">
        <v>25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7"/>
      <c r="S15" s="3"/>
      <c r="T15" s="3"/>
      <c r="U15" s="3"/>
      <c r="V15" s="3"/>
      <c r="W15" s="3"/>
      <c r="X15" s="3"/>
      <c r="Z15" s="90" t="s">
        <v>26</v>
      </c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</row>
    <row r="16" spans="1:91" ht="10.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Z16" s="72" t="s">
        <v>27</v>
      </c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</row>
    <row r="17" spans="1:104" ht="10.5" customHeight="1" x14ac:dyDescent="0.2">
      <c r="A17" s="3"/>
      <c r="B17" s="3" t="s">
        <v>28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108" t="s">
        <v>29</v>
      </c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90"/>
      <c r="AS17" s="90"/>
      <c r="AT17" s="90"/>
      <c r="AU17" s="90"/>
      <c r="AV17" s="90"/>
      <c r="AW17" s="90"/>
      <c r="AX17" s="90"/>
      <c r="AY17" s="90"/>
      <c r="AZ17" s="90"/>
      <c r="BA17" s="108" t="s">
        <v>6</v>
      </c>
      <c r="BB17" s="108"/>
      <c r="BC17" s="108"/>
      <c r="BD17" s="108"/>
      <c r="BE17" s="108"/>
      <c r="BF17" s="108"/>
      <c r="BG17" s="108"/>
      <c r="BH17" s="108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3"/>
      <c r="CD17" s="3"/>
      <c r="CE17" s="3"/>
      <c r="CF17" s="3"/>
      <c r="CG17" s="3"/>
    </row>
    <row r="18" spans="1:104" ht="24.75" customHeight="1" thickBot="1" x14ac:dyDescent="0.25">
      <c r="A18" s="3"/>
      <c r="B18" s="3"/>
      <c r="C18" s="3"/>
      <c r="D18" s="3"/>
      <c r="E18" s="3"/>
      <c r="F18" s="3"/>
      <c r="G18" s="3"/>
      <c r="H18" s="4"/>
      <c r="I18" s="3"/>
      <c r="J18" s="4"/>
      <c r="K18" s="6" t="s">
        <v>30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18" t="s">
        <v>31</v>
      </c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</row>
    <row r="19" spans="1:104" ht="12.75" customHeight="1" thickBot="1" x14ac:dyDescent="0.25">
      <c r="A19" s="3"/>
      <c r="B19" s="4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3"/>
      <c r="AP19" s="3"/>
      <c r="AQ19" s="3"/>
      <c r="AR19" s="3"/>
      <c r="AS19" s="3"/>
      <c r="AT19" s="3"/>
      <c r="AU19" s="19" t="s">
        <v>32</v>
      </c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104">
        <v>4000</v>
      </c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6"/>
    </row>
    <row r="20" spans="1:104" ht="10.5" customHeight="1" x14ac:dyDescent="0.2">
      <c r="A20" s="3"/>
      <c r="B20" s="19" t="s">
        <v>33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107" t="s">
        <v>97</v>
      </c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</row>
    <row r="21" spans="1:104" ht="12" customHeight="1" thickBo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72" t="s">
        <v>34</v>
      </c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3"/>
      <c r="AT21" s="4"/>
      <c r="AU21" s="18" t="s">
        <v>35</v>
      </c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</row>
    <row r="22" spans="1:104" ht="12.75" customHeight="1" thickBot="1" x14ac:dyDescent="0.25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20"/>
      <c r="AD22" s="109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1"/>
      <c r="AS22" s="3"/>
      <c r="AT22" s="3"/>
      <c r="AU22" s="21" t="s">
        <v>36</v>
      </c>
      <c r="AV22" s="3"/>
      <c r="AW22" s="3"/>
      <c r="AX22" s="3"/>
      <c r="AY22" s="3"/>
      <c r="AZ22" s="3"/>
      <c r="BA22" s="3"/>
      <c r="BB22" s="3"/>
      <c r="BC22" s="3"/>
      <c r="BD22" s="14"/>
      <c r="BE22" s="112" t="s">
        <v>101</v>
      </c>
      <c r="BF22" s="112"/>
      <c r="BG22" s="112"/>
      <c r="BH22" s="112"/>
      <c r="BI22" s="112"/>
      <c r="BJ22" s="112"/>
      <c r="BK22" s="112"/>
      <c r="BL22" s="112"/>
      <c r="BM22" s="3"/>
      <c r="BN22" s="113" t="s">
        <v>240</v>
      </c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</row>
    <row r="23" spans="1:104" ht="10.5" customHeight="1" x14ac:dyDescent="0.2">
      <c r="A23" s="72" t="s">
        <v>37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22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72" t="s">
        <v>38</v>
      </c>
      <c r="BE23" s="72"/>
      <c r="BF23" s="72"/>
      <c r="BG23" s="72"/>
      <c r="BH23" s="72"/>
      <c r="BI23" s="72"/>
      <c r="BJ23" s="72"/>
      <c r="BK23" s="72"/>
      <c r="BL23" s="72"/>
      <c r="BM23" s="23"/>
      <c r="BN23" s="72" t="s">
        <v>39</v>
      </c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</row>
    <row r="24" spans="1:104" ht="10.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18" t="s">
        <v>40</v>
      </c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</row>
    <row r="25" spans="1:104" ht="10.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18" t="s">
        <v>41</v>
      </c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</row>
    <row r="26" spans="1:104" ht="10.5" customHeight="1" x14ac:dyDescent="0.2">
      <c r="A26" s="3"/>
      <c r="B26" s="3" t="s">
        <v>42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107" t="s">
        <v>98</v>
      </c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3"/>
      <c r="AT26" s="3"/>
      <c r="AU26" s="21" t="s">
        <v>20</v>
      </c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112" t="s">
        <v>101</v>
      </c>
      <c r="BG26" s="112"/>
      <c r="BH26" s="112"/>
      <c r="BI26" s="112"/>
      <c r="BJ26" s="112"/>
      <c r="BK26" s="112"/>
      <c r="BL26" s="112"/>
      <c r="BM26" s="112"/>
      <c r="BN26" s="112"/>
      <c r="BO26" s="3"/>
      <c r="BP26" s="113" t="s">
        <v>241</v>
      </c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3"/>
      <c r="CG26" s="113"/>
    </row>
    <row r="27" spans="1:104" ht="10.5" customHeight="1" thickBot="1" x14ac:dyDescent="0.25">
      <c r="A27" s="107" t="s">
        <v>99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72" t="s">
        <v>38</v>
      </c>
      <c r="BG27" s="72"/>
      <c r="BH27" s="72"/>
      <c r="BI27" s="72"/>
      <c r="BJ27" s="72"/>
      <c r="BK27" s="72"/>
      <c r="BL27" s="72"/>
      <c r="BM27" s="72"/>
      <c r="BN27" s="72"/>
      <c r="BO27" s="23"/>
      <c r="BP27" s="72" t="s">
        <v>39</v>
      </c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</row>
    <row r="28" spans="1:104" ht="10.5" customHeight="1" thickTop="1" thickBot="1" x14ac:dyDescent="0.25">
      <c r="A28" s="117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61" t="s">
        <v>43</v>
      </c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2"/>
      <c r="BF28" s="118" t="s">
        <v>44</v>
      </c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20"/>
      <c r="BT28" s="73" t="s">
        <v>45</v>
      </c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5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2"/>
    </row>
    <row r="29" spans="1:104" ht="4.5" customHeight="1" thickBo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2"/>
      <c r="BF29" s="76" t="s">
        <v>100</v>
      </c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80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2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2"/>
    </row>
    <row r="30" spans="1:104" ht="11.1" customHeight="1" thickBot="1" x14ac:dyDescent="0.25">
      <c r="A30" s="3"/>
      <c r="B30" s="3" t="s">
        <v>46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109" t="s">
        <v>102</v>
      </c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1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78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83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5"/>
    </row>
    <row r="31" spans="1:104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4"/>
      <c r="BA31" s="6" t="s">
        <v>47</v>
      </c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</row>
    <row r="32" spans="1:104" ht="10.5" customHeight="1" x14ac:dyDescent="0.2">
      <c r="A32" s="3"/>
      <c r="B32" s="19" t="s">
        <v>48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7"/>
      <c r="U32" s="114" t="s">
        <v>101</v>
      </c>
      <c r="V32" s="114"/>
      <c r="W32" s="114"/>
      <c r="X32" s="114"/>
      <c r="Y32" s="114"/>
      <c r="Z32" s="114"/>
      <c r="AA32" s="114"/>
      <c r="AB32" s="7"/>
      <c r="AC32" s="3"/>
      <c r="AD32" s="115" t="str">
        <f>BN22</f>
        <v>Акатьева Т.В.</v>
      </c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</row>
    <row r="33" spans="1:85" ht="24.75" customHeight="1" thickBo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72" t="s">
        <v>38</v>
      </c>
      <c r="V33" s="72"/>
      <c r="W33" s="72"/>
      <c r="X33" s="72"/>
      <c r="Y33" s="72"/>
      <c r="Z33" s="72"/>
      <c r="AA33" s="72"/>
      <c r="AB33" s="22"/>
      <c r="AC33" s="116" t="s">
        <v>39</v>
      </c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25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121" t="s">
        <v>49</v>
      </c>
      <c r="BU33" s="122"/>
      <c r="BV33" s="122"/>
      <c r="BW33" s="122"/>
      <c r="BX33" s="122"/>
      <c r="BY33" s="122"/>
      <c r="BZ33" s="122"/>
      <c r="CA33" s="122"/>
      <c r="CB33" s="122"/>
      <c r="CC33" s="122"/>
      <c r="CD33" s="122"/>
      <c r="CE33" s="122"/>
      <c r="CF33" s="122"/>
      <c r="CG33" s="123"/>
    </row>
    <row r="34" spans="1:85" ht="12" customHeight="1" thickBo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19" t="s">
        <v>50</v>
      </c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124">
        <v>20</v>
      </c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6"/>
    </row>
    <row r="35" spans="1:85" ht="12.75" customHeight="1" thickBot="1" x14ac:dyDescent="0.25">
      <c r="A35" s="4"/>
      <c r="B35" s="19" t="s">
        <v>51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7"/>
      <c r="AF35" s="7"/>
      <c r="AG35" s="109" t="s">
        <v>103</v>
      </c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1"/>
      <c r="AS35" s="3"/>
      <c r="AT35" s="19" t="s">
        <v>52</v>
      </c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127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9"/>
    </row>
    <row r="36" spans="1:85" ht="10.5" customHeight="1" x14ac:dyDescent="0.2">
      <c r="A36" s="3"/>
      <c r="B36" s="19" t="s">
        <v>48</v>
      </c>
      <c r="C36" s="19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112" t="s">
        <v>101</v>
      </c>
      <c r="V36" s="112"/>
      <c r="W36" s="112"/>
      <c r="X36" s="112"/>
      <c r="Y36" s="112"/>
      <c r="Z36" s="112"/>
      <c r="AA36" s="112"/>
      <c r="AB36" s="3"/>
      <c r="AC36" s="3"/>
      <c r="AD36" s="113" t="str">
        <f>BN22</f>
        <v>Акатьева Т.В.</v>
      </c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3"/>
      <c r="AT36" s="19" t="s">
        <v>53</v>
      </c>
      <c r="AU36" s="3"/>
      <c r="AV36" s="3"/>
      <c r="AW36" s="3"/>
      <c r="AX36" s="3"/>
      <c r="AY36" s="3"/>
      <c r="AZ36" s="3"/>
      <c r="BA36" s="3"/>
      <c r="BB36" s="3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07"/>
      <c r="BT36" s="130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2"/>
    </row>
    <row r="37" spans="1:85" ht="10.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72" t="s">
        <v>38</v>
      </c>
      <c r="V37" s="72"/>
      <c r="W37" s="72"/>
      <c r="X37" s="72"/>
      <c r="Y37" s="72"/>
      <c r="Z37" s="72"/>
      <c r="AA37" s="72"/>
      <c r="AB37" s="23"/>
      <c r="AC37" s="116" t="s">
        <v>39</v>
      </c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3" t="s">
        <v>54</v>
      </c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133">
        <v>3.47</v>
      </c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5"/>
    </row>
    <row r="38" spans="1:85" ht="10.5" customHeight="1" x14ac:dyDescent="0.2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3"/>
      <c r="AT38" s="3"/>
      <c r="AU38" s="3"/>
      <c r="AV38" s="3"/>
      <c r="AW38" s="3"/>
      <c r="AX38" s="3"/>
      <c r="AY38" s="3"/>
      <c r="AZ38" s="3"/>
      <c r="BA38" s="3"/>
      <c r="BB38" s="3" t="s">
        <v>55</v>
      </c>
      <c r="BC38" s="3"/>
      <c r="BD38" s="4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133">
        <f>(BT37+BT34)-BT40</f>
        <v>4.4699999999999989</v>
      </c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5"/>
    </row>
    <row r="39" spans="1:85" ht="10.5" customHeight="1" x14ac:dyDescent="0.2">
      <c r="A39" s="3"/>
      <c r="B39" s="26" t="s">
        <v>56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 t="s">
        <v>57</v>
      </c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133">
        <f>'оборотная сторона'!BZ35/100*19</f>
        <v>19</v>
      </c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5"/>
    </row>
    <row r="40" spans="1:85" ht="10.5" customHeight="1" x14ac:dyDescent="0.2">
      <c r="A40" s="3"/>
      <c r="B40" s="26" t="s">
        <v>58</v>
      </c>
      <c r="C40" s="3"/>
      <c r="D40" s="3"/>
      <c r="E40" s="3"/>
      <c r="F40" s="3"/>
      <c r="G40" s="3"/>
      <c r="H40" s="7"/>
      <c r="I40" s="7"/>
      <c r="J40" s="27"/>
      <c r="K40" s="27"/>
      <c r="L40" s="27"/>
      <c r="M40" s="27"/>
      <c r="N40" s="27"/>
      <c r="O40" s="27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3"/>
      <c r="AT40" s="3"/>
      <c r="AU40" s="3"/>
      <c r="AV40" s="3"/>
      <c r="AW40" s="3"/>
      <c r="AX40" s="3"/>
      <c r="AY40" s="3"/>
      <c r="AZ40" s="3"/>
      <c r="BA40" s="3" t="s">
        <v>59</v>
      </c>
      <c r="BB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133">
        <f>BT39</f>
        <v>19</v>
      </c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5"/>
    </row>
    <row r="41" spans="1:85" ht="10.5" customHeight="1" x14ac:dyDescent="0.2">
      <c r="A41" s="136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3"/>
      <c r="AT41" s="3" t="s">
        <v>60</v>
      </c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133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5"/>
    </row>
    <row r="42" spans="1:85" ht="10.5" customHeight="1" thickBot="1" x14ac:dyDescent="0.25">
      <c r="A42" s="137"/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3"/>
      <c r="AT42" s="1" t="s">
        <v>61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138"/>
      <c r="BU42" s="139"/>
      <c r="BV42" s="139"/>
      <c r="BW42" s="139"/>
      <c r="BX42" s="139"/>
      <c r="BY42" s="139"/>
      <c r="BZ42" s="139"/>
      <c r="CA42" s="139"/>
      <c r="CB42" s="139"/>
      <c r="CC42" s="139"/>
      <c r="CD42" s="139"/>
      <c r="CE42" s="139"/>
      <c r="CF42" s="139"/>
      <c r="CG42" s="140"/>
    </row>
    <row r="43" spans="1:85" x14ac:dyDescent="0.2">
      <c r="A43" s="137"/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T43" s="3" t="s">
        <v>62</v>
      </c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</row>
    <row r="44" spans="1:85" ht="10.5" customHeight="1" thickBot="1" x14ac:dyDescent="0.25">
      <c r="A44" s="141" t="s">
        <v>63</v>
      </c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T44" s="3" t="s">
        <v>64</v>
      </c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</row>
    <row r="45" spans="1:85" ht="14.25" customHeight="1" thickBot="1" x14ac:dyDescent="0.25">
      <c r="A45" s="142"/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12" t="s">
        <v>101</v>
      </c>
      <c r="U45" s="112"/>
      <c r="V45" s="112"/>
      <c r="W45" s="112"/>
      <c r="X45" s="112"/>
      <c r="Y45" s="112"/>
      <c r="Z45" s="112"/>
      <c r="AA45" s="112"/>
      <c r="AB45" s="3"/>
      <c r="AC45" s="3"/>
      <c r="AD45" s="113" t="str">
        <f>BP26</f>
        <v>Щукин О.В.</v>
      </c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104">
        <f>BU19+'оборотная сторона'!BZ35</f>
        <v>4100</v>
      </c>
      <c r="BU45" s="105"/>
      <c r="BV45" s="105"/>
      <c r="BW45" s="105"/>
      <c r="BX45" s="105"/>
      <c r="BY45" s="105"/>
      <c r="BZ45" s="105"/>
      <c r="CA45" s="105"/>
      <c r="CB45" s="105"/>
      <c r="CC45" s="105"/>
      <c r="CD45" s="105"/>
      <c r="CE45" s="105"/>
      <c r="CF45" s="105"/>
      <c r="CG45" s="106"/>
    </row>
    <row r="46" spans="1:85" ht="10.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72" t="s">
        <v>38</v>
      </c>
      <c r="U46" s="72"/>
      <c r="V46" s="72"/>
      <c r="W46" s="72"/>
      <c r="X46" s="72"/>
      <c r="Y46" s="72"/>
      <c r="Z46" s="72"/>
      <c r="AA46" s="23"/>
      <c r="AB46" s="116" t="s">
        <v>39</v>
      </c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3"/>
      <c r="AT46" s="21" t="s">
        <v>36</v>
      </c>
      <c r="AU46" s="3"/>
      <c r="AV46" s="3"/>
      <c r="AW46" s="3"/>
      <c r="AX46" s="3"/>
      <c r="AY46" s="3"/>
      <c r="AZ46" s="3"/>
      <c r="BA46" s="3"/>
      <c r="BB46" s="3"/>
      <c r="BC46" s="3"/>
      <c r="BD46" s="112" t="s">
        <v>101</v>
      </c>
      <c r="BE46" s="112"/>
      <c r="BF46" s="112"/>
      <c r="BG46" s="112"/>
      <c r="BH46" s="112"/>
      <c r="BI46" s="112"/>
      <c r="BJ46" s="112"/>
      <c r="BK46" s="112"/>
      <c r="BL46" s="112"/>
      <c r="BM46" s="3"/>
      <c r="BN46" s="113" t="str">
        <f>BN22</f>
        <v>Акатьева Т.В.</v>
      </c>
      <c r="BO46" s="113"/>
      <c r="BP46" s="113"/>
      <c r="BQ46" s="113"/>
      <c r="BR46" s="113"/>
      <c r="BS46" s="113"/>
      <c r="BT46" s="113"/>
      <c r="BU46" s="113"/>
      <c r="BV46" s="113"/>
      <c r="BW46" s="113"/>
      <c r="BX46" s="113"/>
      <c r="BY46" s="113"/>
      <c r="BZ46" s="113"/>
      <c r="CA46" s="113"/>
      <c r="CB46" s="113"/>
      <c r="CC46" s="113"/>
      <c r="CD46" s="113"/>
      <c r="CE46" s="113"/>
      <c r="CF46" s="113"/>
      <c r="CG46" s="113"/>
    </row>
    <row r="47" spans="1:85" ht="9.9499999999999993" customHeight="1" x14ac:dyDescent="0.2">
      <c r="A47" s="3"/>
      <c r="B47" s="3"/>
      <c r="C47" s="3"/>
      <c r="D47" s="3"/>
      <c r="E47" s="3"/>
      <c r="F47" s="3"/>
      <c r="G47" s="3"/>
      <c r="H47" s="3" t="s">
        <v>65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72" t="s">
        <v>38</v>
      </c>
      <c r="BE47" s="72"/>
      <c r="BF47" s="72"/>
      <c r="BG47" s="72"/>
      <c r="BH47" s="72"/>
      <c r="BI47" s="72"/>
      <c r="BJ47" s="72"/>
      <c r="BK47" s="72"/>
      <c r="BL47" s="72"/>
      <c r="BM47" s="23"/>
      <c r="BN47" s="72" t="s">
        <v>39</v>
      </c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</row>
  </sheetData>
  <mergeCells count="87">
    <mergeCell ref="BD47:BL47"/>
    <mergeCell ref="BN47:CG47"/>
    <mergeCell ref="T46:Z46"/>
    <mergeCell ref="AB46:AR46"/>
    <mergeCell ref="BD46:BL46"/>
    <mergeCell ref="BN46:CG46"/>
    <mergeCell ref="A42:AR42"/>
    <mergeCell ref="BT42:CG42"/>
    <mergeCell ref="A43:AR43"/>
    <mergeCell ref="A44:S45"/>
    <mergeCell ref="T45:AA45"/>
    <mergeCell ref="AD45:AQ45"/>
    <mergeCell ref="BT45:CG45"/>
    <mergeCell ref="BT39:CG39"/>
    <mergeCell ref="P40:AR40"/>
    <mergeCell ref="BT40:CG40"/>
    <mergeCell ref="A41:AR41"/>
    <mergeCell ref="BT41:CG41"/>
    <mergeCell ref="U37:AA37"/>
    <mergeCell ref="AC37:AS37"/>
    <mergeCell ref="BT37:CG37"/>
    <mergeCell ref="A38:AR38"/>
    <mergeCell ref="BT38:CG38"/>
    <mergeCell ref="BT33:CG33"/>
    <mergeCell ref="BT34:CG36"/>
    <mergeCell ref="AG35:AR35"/>
    <mergeCell ref="U36:AA36"/>
    <mergeCell ref="AD36:AR36"/>
    <mergeCell ref="BC36:BS36"/>
    <mergeCell ref="U32:AA32"/>
    <mergeCell ref="AD32:AR32"/>
    <mergeCell ref="U33:AA33"/>
    <mergeCell ref="AC33:AS33"/>
    <mergeCell ref="A27:AR27"/>
    <mergeCell ref="BF27:BN27"/>
    <mergeCell ref="A28:AR28"/>
    <mergeCell ref="AS28:BE29"/>
    <mergeCell ref="BF28:BS28"/>
    <mergeCell ref="AE30:AR30"/>
    <mergeCell ref="A23:AB23"/>
    <mergeCell ref="BD23:BL23"/>
    <mergeCell ref="BN23:CG23"/>
    <mergeCell ref="R26:AR26"/>
    <mergeCell ref="BF26:BN26"/>
    <mergeCell ref="BP26:CG26"/>
    <mergeCell ref="A22:AB22"/>
    <mergeCell ref="AD22:AR22"/>
    <mergeCell ref="BE22:BL22"/>
    <mergeCell ref="BN22:CG22"/>
    <mergeCell ref="Q21:AR21"/>
    <mergeCell ref="V17:AF17"/>
    <mergeCell ref="AG17:AQ17"/>
    <mergeCell ref="AR17:AZ17"/>
    <mergeCell ref="Z16:AW16"/>
    <mergeCell ref="BI17:CB17"/>
    <mergeCell ref="BU19:CG19"/>
    <mergeCell ref="Q20:AR20"/>
    <mergeCell ref="BA17:BH17"/>
    <mergeCell ref="M13:AW13"/>
    <mergeCell ref="S14:BC14"/>
    <mergeCell ref="BO14:CD14"/>
    <mergeCell ref="Z15:AW15"/>
    <mergeCell ref="AI11:AW11"/>
    <mergeCell ref="AX11:BO11"/>
    <mergeCell ref="BP11:CG11"/>
    <mergeCell ref="M12:AW12"/>
    <mergeCell ref="AX12:BO12"/>
    <mergeCell ref="BP12:CG12"/>
    <mergeCell ref="R8:BB8"/>
    <mergeCell ref="BP8:CG8"/>
    <mergeCell ref="R9:BB9"/>
    <mergeCell ref="V10:BK10"/>
    <mergeCell ref="BP10:CG10"/>
    <mergeCell ref="AD5:AF5"/>
    <mergeCell ref="AI5:AS5"/>
    <mergeCell ref="AU5:AY5"/>
    <mergeCell ref="BJ5:BR5"/>
    <mergeCell ref="CN28:CZ29"/>
    <mergeCell ref="BJ4:BR4"/>
    <mergeCell ref="BS4:BW4"/>
    <mergeCell ref="BX4:CG4"/>
    <mergeCell ref="BP6:CG6"/>
    <mergeCell ref="BP7:CG7"/>
    <mergeCell ref="BP27:CG27"/>
    <mergeCell ref="BT28:CG28"/>
    <mergeCell ref="BF29:BS30"/>
    <mergeCell ref="BT29:CG30"/>
  </mergeCells>
  <phoneticPr fontId="13" type="noConversion"/>
  <hyperlinks>
    <hyperlink ref="C4" r:id="rId1"/>
    <hyperlink ref="AS28:BE29" r:id="rId2" display="Горючее"/>
  </hyperlinks>
  <pageMargins left="0.74803149606299213" right="0.74803149606299213" top="0.98425196850393704" bottom="0.98425196850393704" header="0.51181102362204722" footer="0.51181102362204722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2D050"/>
  </sheetPr>
  <dimension ref="A1:CM40"/>
  <sheetViews>
    <sheetView tabSelected="1" view="pageBreakPreview" zoomScaleNormal="100" zoomScaleSheetLayoutView="100" workbookViewId="0">
      <selection activeCell="E33" sqref="E33:H33"/>
    </sheetView>
  </sheetViews>
  <sheetFormatPr defaultRowHeight="12.75" x14ac:dyDescent="0.2"/>
  <cols>
    <col min="1" max="1" width="0.7109375" customWidth="1"/>
    <col min="2" max="2" width="5.42578125" customWidth="1"/>
    <col min="3" max="3" width="5.28515625" customWidth="1"/>
    <col min="4" max="4" width="3.85546875" customWidth="1"/>
    <col min="5" max="5" width="6.42578125" customWidth="1"/>
    <col min="6" max="6" width="1" customWidth="1"/>
    <col min="7" max="7" width="0.5703125" customWidth="1"/>
    <col min="8" max="8" width="7.42578125" customWidth="1"/>
    <col min="9" max="9" width="1.28515625" customWidth="1"/>
    <col min="10" max="10" width="1" customWidth="1"/>
    <col min="11" max="11" width="3" customWidth="1"/>
    <col min="12" max="14" width="4" customWidth="1"/>
    <col min="15" max="15" width="2" customWidth="1"/>
    <col min="16" max="16" width="5.5703125" customWidth="1"/>
    <col min="17" max="17" width="7.140625" customWidth="1"/>
    <col min="18" max="18" width="1.140625" customWidth="1"/>
    <col min="19" max="19" width="0.7109375" customWidth="1"/>
    <col min="20" max="20" width="5.42578125" customWidth="1"/>
    <col min="21" max="21" width="5.28515625" customWidth="1"/>
    <col min="22" max="22" width="3.85546875" customWidth="1"/>
    <col min="23" max="23" width="6.42578125" customWidth="1"/>
    <col min="24" max="24" width="1" customWidth="1"/>
    <col min="25" max="25" width="0.5703125" customWidth="1"/>
    <col min="26" max="26" width="7.42578125" customWidth="1"/>
    <col min="27" max="27" width="1.28515625" customWidth="1"/>
    <col min="28" max="28" width="1" customWidth="1"/>
    <col min="29" max="29" width="3" customWidth="1"/>
    <col min="30" max="32" width="4" customWidth="1"/>
    <col min="33" max="33" width="2" customWidth="1"/>
    <col min="34" max="34" width="5.5703125" customWidth="1"/>
    <col min="35" max="35" width="4.28515625" customWidth="1"/>
    <col min="36" max="36" width="1.140625" customWidth="1"/>
    <col min="37" max="37" width="0.7109375" customWidth="1"/>
    <col min="38" max="38" width="5.42578125" customWidth="1"/>
    <col min="39" max="39" width="5.28515625" customWidth="1"/>
    <col min="40" max="40" width="3.85546875" customWidth="1"/>
    <col min="41" max="41" width="6.42578125" customWidth="1"/>
    <col min="42" max="42" width="1" customWidth="1"/>
    <col min="43" max="43" width="0.5703125" customWidth="1"/>
    <col min="44" max="44" width="7.42578125" customWidth="1"/>
    <col min="45" max="45" width="1.28515625" customWidth="1"/>
    <col min="46" max="46" width="1" customWidth="1"/>
    <col min="47" max="47" width="3" customWidth="1"/>
    <col min="48" max="50" width="4" customWidth="1"/>
    <col min="51" max="51" width="2" customWidth="1"/>
    <col min="52" max="52" width="5.5703125" customWidth="1"/>
    <col min="53" max="53" width="4.7109375" customWidth="1"/>
    <col min="54" max="54" width="1.140625" customWidth="1"/>
    <col min="55" max="55" width="0.7109375" customWidth="1"/>
    <col min="56" max="56" width="5.42578125" customWidth="1"/>
    <col min="57" max="57" width="5.28515625" customWidth="1"/>
    <col min="58" max="58" width="3.85546875" customWidth="1"/>
    <col min="59" max="59" width="6.42578125" customWidth="1"/>
    <col min="60" max="60" width="1" customWidth="1"/>
    <col min="61" max="61" width="0.5703125" customWidth="1"/>
    <col min="62" max="62" width="7.42578125" customWidth="1"/>
    <col min="63" max="63" width="1.28515625" customWidth="1"/>
    <col min="64" max="64" width="1" customWidth="1"/>
    <col min="65" max="65" width="3" customWidth="1"/>
    <col min="66" max="68" width="4" customWidth="1"/>
    <col min="69" max="69" width="2" customWidth="1"/>
    <col min="70" max="70" width="5.5703125" customWidth="1"/>
    <col min="71" max="71" width="4.7109375" customWidth="1"/>
    <col min="72" max="72" width="1.140625" customWidth="1"/>
    <col min="73" max="74" width="0.5703125" customWidth="1"/>
    <col min="75" max="75" width="5.28515625" customWidth="1"/>
    <col min="76" max="76" width="3.85546875" customWidth="1"/>
    <col min="77" max="77" width="6.42578125" customWidth="1"/>
    <col min="78" max="78" width="1" customWidth="1"/>
    <col min="79" max="79" width="0.5703125" customWidth="1"/>
    <col min="80" max="80" width="7.42578125" customWidth="1"/>
    <col min="81" max="81" width="1.28515625" customWidth="1"/>
    <col min="82" max="82" width="8.7109375" customWidth="1"/>
    <col min="83" max="83" width="3" customWidth="1"/>
    <col min="84" max="86" width="4" customWidth="1"/>
    <col min="87" max="87" width="4.5703125" customWidth="1"/>
    <col min="88" max="88" width="5.5703125" customWidth="1"/>
    <col min="89" max="89" width="4.7109375" customWidth="1"/>
    <col min="90" max="90" width="1.140625" customWidth="1"/>
  </cols>
  <sheetData>
    <row r="1" spans="1:91" ht="19.5" customHeight="1" thickBot="1" x14ac:dyDescent="0.25">
      <c r="A1" s="39"/>
      <c r="B1" s="39"/>
      <c r="C1" s="39"/>
      <c r="D1" s="39"/>
      <c r="E1" s="39"/>
      <c r="F1" s="39"/>
      <c r="G1" s="39"/>
      <c r="H1" s="39"/>
      <c r="I1" s="40"/>
      <c r="J1" s="40"/>
      <c r="K1" s="40"/>
      <c r="L1" s="40"/>
      <c r="M1" s="40"/>
      <c r="N1" s="40"/>
      <c r="O1" s="40"/>
      <c r="P1" s="40"/>
      <c r="Q1" s="40"/>
      <c r="R1" s="41" t="s">
        <v>66</v>
      </c>
      <c r="S1" s="39"/>
      <c r="T1" s="39"/>
      <c r="U1" s="39"/>
      <c r="V1" s="39"/>
      <c r="W1" s="39"/>
      <c r="X1" s="39"/>
      <c r="Y1" s="39"/>
      <c r="Z1" s="39"/>
      <c r="AA1" s="40"/>
      <c r="AB1" s="40"/>
      <c r="AC1" s="40"/>
      <c r="AD1" s="40"/>
      <c r="AE1" s="40"/>
      <c r="AF1" s="40"/>
      <c r="AG1" s="40"/>
      <c r="AH1" s="40"/>
      <c r="AI1" s="40"/>
      <c r="AJ1" s="41" t="s">
        <v>66</v>
      </c>
      <c r="AK1" s="39"/>
      <c r="AL1" s="39"/>
      <c r="AM1" s="39"/>
      <c r="AN1" s="39"/>
      <c r="AO1" s="39"/>
      <c r="AP1" s="39"/>
      <c r="AQ1" s="39"/>
      <c r="AR1" s="39"/>
      <c r="AS1" s="40"/>
      <c r="AT1" s="40"/>
      <c r="AU1" s="40"/>
      <c r="AV1" s="40"/>
      <c r="AW1" s="40"/>
      <c r="AX1" s="40"/>
      <c r="AY1" s="40"/>
      <c r="AZ1" s="40"/>
      <c r="BA1" s="40"/>
      <c r="BB1" s="41" t="s">
        <v>66</v>
      </c>
      <c r="BC1" s="39"/>
      <c r="BD1" s="39"/>
      <c r="BE1" s="39"/>
      <c r="BF1" s="39"/>
      <c r="BG1" s="39"/>
      <c r="BH1" s="39"/>
      <c r="BI1" s="39"/>
      <c r="BJ1" s="39"/>
      <c r="BK1" s="40"/>
      <c r="BL1" s="40"/>
      <c r="BM1" s="40"/>
      <c r="BN1" s="40"/>
      <c r="BO1" s="40"/>
      <c r="BP1" s="40"/>
      <c r="BQ1" s="40"/>
      <c r="BR1" s="40"/>
      <c r="BS1" s="40"/>
      <c r="BT1" s="41" t="s">
        <v>66</v>
      </c>
      <c r="BV1" s="28"/>
      <c r="BW1" s="28"/>
      <c r="BX1" s="28"/>
      <c r="BY1" s="28"/>
      <c r="BZ1" s="28"/>
      <c r="CA1" s="28"/>
      <c r="CB1" s="28"/>
      <c r="CC1" s="28"/>
      <c r="CM1" s="29" t="s">
        <v>66</v>
      </c>
    </row>
    <row r="2" spans="1:91" ht="11.25" customHeight="1" thickTop="1" x14ac:dyDescent="0.2">
      <c r="A2" s="39"/>
      <c r="B2" s="174" t="s">
        <v>67</v>
      </c>
      <c r="C2" s="174" t="s">
        <v>68</v>
      </c>
      <c r="D2" s="175"/>
      <c r="E2" s="198" t="s">
        <v>69</v>
      </c>
      <c r="F2" s="198"/>
      <c r="G2" s="198"/>
      <c r="H2" s="198"/>
      <c r="I2" s="198"/>
      <c r="J2" s="199" t="s">
        <v>70</v>
      </c>
      <c r="K2" s="198"/>
      <c r="L2" s="198"/>
      <c r="M2" s="198"/>
      <c r="N2" s="200"/>
      <c r="O2" s="174" t="s">
        <v>71</v>
      </c>
      <c r="P2" s="175"/>
      <c r="Q2" s="180" t="s">
        <v>72</v>
      </c>
      <c r="R2" s="175"/>
      <c r="S2" s="39"/>
      <c r="T2" s="174" t="s">
        <v>67</v>
      </c>
      <c r="U2" s="174" t="s">
        <v>68</v>
      </c>
      <c r="V2" s="175"/>
      <c r="W2" s="198" t="s">
        <v>69</v>
      </c>
      <c r="X2" s="198"/>
      <c r="Y2" s="198"/>
      <c r="Z2" s="198"/>
      <c r="AA2" s="198"/>
      <c r="AB2" s="199" t="s">
        <v>70</v>
      </c>
      <c r="AC2" s="198"/>
      <c r="AD2" s="198"/>
      <c r="AE2" s="198"/>
      <c r="AF2" s="200"/>
      <c r="AG2" s="174" t="s">
        <v>71</v>
      </c>
      <c r="AH2" s="175"/>
      <c r="AI2" s="180" t="s">
        <v>72</v>
      </c>
      <c r="AJ2" s="175"/>
      <c r="AK2" s="39"/>
      <c r="AL2" s="174" t="s">
        <v>67</v>
      </c>
      <c r="AM2" s="174" t="s">
        <v>68</v>
      </c>
      <c r="AN2" s="175"/>
      <c r="AO2" s="198" t="s">
        <v>69</v>
      </c>
      <c r="AP2" s="198"/>
      <c r="AQ2" s="198"/>
      <c r="AR2" s="198"/>
      <c r="AS2" s="198"/>
      <c r="AT2" s="199" t="s">
        <v>70</v>
      </c>
      <c r="AU2" s="198"/>
      <c r="AV2" s="198"/>
      <c r="AW2" s="198"/>
      <c r="AX2" s="200"/>
      <c r="AY2" s="174" t="s">
        <v>71</v>
      </c>
      <c r="AZ2" s="175"/>
      <c r="BA2" s="180" t="s">
        <v>72</v>
      </c>
      <c r="BB2" s="175"/>
      <c r="BC2" s="39"/>
      <c r="BD2" s="174" t="s">
        <v>67</v>
      </c>
      <c r="BE2" s="174" t="s">
        <v>68</v>
      </c>
      <c r="BF2" s="175"/>
      <c r="BG2" s="198" t="s">
        <v>69</v>
      </c>
      <c r="BH2" s="198"/>
      <c r="BI2" s="198"/>
      <c r="BJ2" s="198"/>
      <c r="BK2" s="198"/>
      <c r="BL2" s="199" t="s">
        <v>70</v>
      </c>
      <c r="BM2" s="198"/>
      <c r="BN2" s="198"/>
      <c r="BO2" s="198"/>
      <c r="BP2" s="200"/>
      <c r="BQ2" s="174" t="s">
        <v>71</v>
      </c>
      <c r="BR2" s="175"/>
      <c r="BS2" s="180" t="s">
        <v>72</v>
      </c>
      <c r="BT2" s="175"/>
      <c r="BV2" s="28"/>
      <c r="BW2" s="174" t="s">
        <v>67</v>
      </c>
      <c r="BX2" s="174" t="s">
        <v>68</v>
      </c>
      <c r="BY2" s="175"/>
      <c r="BZ2" s="198" t="s">
        <v>69</v>
      </c>
      <c r="CA2" s="198"/>
      <c r="CB2" s="198"/>
      <c r="CC2" s="198"/>
      <c r="CD2" s="198"/>
      <c r="CE2" s="199" t="s">
        <v>70</v>
      </c>
      <c r="CF2" s="198"/>
      <c r="CG2" s="198"/>
      <c r="CH2" s="198"/>
      <c r="CI2" s="200"/>
      <c r="CJ2" s="174" t="s">
        <v>71</v>
      </c>
      <c r="CK2" s="175"/>
      <c r="CL2" s="180" t="s">
        <v>72</v>
      </c>
      <c r="CM2" s="175"/>
    </row>
    <row r="3" spans="1:91" ht="10.5" customHeight="1" x14ac:dyDescent="0.2">
      <c r="A3" s="39"/>
      <c r="B3" s="176"/>
      <c r="C3" s="176"/>
      <c r="D3" s="177"/>
      <c r="E3" s="183" t="s">
        <v>73</v>
      </c>
      <c r="F3" s="183"/>
      <c r="G3" s="184"/>
      <c r="H3" s="186" t="s">
        <v>74</v>
      </c>
      <c r="I3" s="183"/>
      <c r="J3" s="188" t="s">
        <v>75</v>
      </c>
      <c r="K3" s="189"/>
      <c r="L3" s="190"/>
      <c r="M3" s="191" t="s">
        <v>76</v>
      </c>
      <c r="N3" s="192"/>
      <c r="O3" s="176"/>
      <c r="P3" s="177"/>
      <c r="Q3" s="181"/>
      <c r="R3" s="177"/>
      <c r="S3" s="39"/>
      <c r="T3" s="176"/>
      <c r="U3" s="176"/>
      <c r="V3" s="177"/>
      <c r="W3" s="183" t="s">
        <v>73</v>
      </c>
      <c r="X3" s="183"/>
      <c r="Y3" s="184"/>
      <c r="Z3" s="186" t="s">
        <v>74</v>
      </c>
      <c r="AA3" s="183"/>
      <c r="AB3" s="188" t="s">
        <v>75</v>
      </c>
      <c r="AC3" s="189"/>
      <c r="AD3" s="190"/>
      <c r="AE3" s="191" t="s">
        <v>76</v>
      </c>
      <c r="AF3" s="192"/>
      <c r="AG3" s="176"/>
      <c r="AH3" s="177"/>
      <c r="AI3" s="181"/>
      <c r="AJ3" s="177"/>
      <c r="AK3" s="39"/>
      <c r="AL3" s="176"/>
      <c r="AM3" s="176"/>
      <c r="AN3" s="177"/>
      <c r="AO3" s="183" t="s">
        <v>73</v>
      </c>
      <c r="AP3" s="183"/>
      <c r="AQ3" s="184"/>
      <c r="AR3" s="186" t="s">
        <v>74</v>
      </c>
      <c r="AS3" s="183"/>
      <c r="AT3" s="188" t="s">
        <v>75</v>
      </c>
      <c r="AU3" s="189"/>
      <c r="AV3" s="190"/>
      <c r="AW3" s="191" t="s">
        <v>76</v>
      </c>
      <c r="AX3" s="192"/>
      <c r="AY3" s="176"/>
      <c r="AZ3" s="177"/>
      <c r="BA3" s="181"/>
      <c r="BB3" s="177"/>
      <c r="BC3" s="39"/>
      <c r="BD3" s="176"/>
      <c r="BE3" s="176"/>
      <c r="BF3" s="177"/>
      <c r="BG3" s="183" t="s">
        <v>73</v>
      </c>
      <c r="BH3" s="183"/>
      <c r="BI3" s="184"/>
      <c r="BJ3" s="186" t="s">
        <v>74</v>
      </c>
      <c r="BK3" s="183"/>
      <c r="BL3" s="188" t="s">
        <v>75</v>
      </c>
      <c r="BM3" s="189"/>
      <c r="BN3" s="190"/>
      <c r="BO3" s="191" t="s">
        <v>76</v>
      </c>
      <c r="BP3" s="192"/>
      <c r="BQ3" s="176"/>
      <c r="BR3" s="177"/>
      <c r="BS3" s="181"/>
      <c r="BT3" s="177"/>
      <c r="BV3" s="28"/>
      <c r="BW3" s="176"/>
      <c r="BX3" s="176"/>
      <c r="BY3" s="177"/>
      <c r="BZ3" s="183" t="s">
        <v>73</v>
      </c>
      <c r="CA3" s="183"/>
      <c r="CB3" s="184"/>
      <c r="CC3" s="186" t="s">
        <v>74</v>
      </c>
      <c r="CD3" s="183"/>
      <c r="CE3" s="188" t="s">
        <v>75</v>
      </c>
      <c r="CF3" s="189"/>
      <c r="CG3" s="190"/>
      <c r="CH3" s="191" t="s">
        <v>76</v>
      </c>
      <c r="CI3" s="192"/>
      <c r="CJ3" s="176"/>
      <c r="CK3" s="177"/>
      <c r="CL3" s="181"/>
      <c r="CM3" s="177"/>
    </row>
    <row r="4" spans="1:91" ht="41.25" customHeight="1" thickBot="1" x14ac:dyDescent="0.25">
      <c r="A4" s="39"/>
      <c r="B4" s="178"/>
      <c r="C4" s="178"/>
      <c r="D4" s="179"/>
      <c r="E4" s="182"/>
      <c r="F4" s="182"/>
      <c r="G4" s="185"/>
      <c r="H4" s="187"/>
      <c r="I4" s="182"/>
      <c r="J4" s="193" t="s">
        <v>77</v>
      </c>
      <c r="K4" s="194"/>
      <c r="L4" s="42" t="s">
        <v>78</v>
      </c>
      <c r="M4" s="42" t="s">
        <v>77</v>
      </c>
      <c r="N4" s="43" t="s">
        <v>78</v>
      </c>
      <c r="O4" s="178"/>
      <c r="P4" s="179"/>
      <c r="Q4" s="182"/>
      <c r="R4" s="179"/>
      <c r="S4" s="39"/>
      <c r="T4" s="178"/>
      <c r="U4" s="178"/>
      <c r="V4" s="179"/>
      <c r="W4" s="182"/>
      <c r="X4" s="182"/>
      <c r="Y4" s="185"/>
      <c r="Z4" s="187"/>
      <c r="AA4" s="182"/>
      <c r="AB4" s="193" t="s">
        <v>77</v>
      </c>
      <c r="AC4" s="194"/>
      <c r="AD4" s="42" t="s">
        <v>78</v>
      </c>
      <c r="AE4" s="42" t="s">
        <v>77</v>
      </c>
      <c r="AF4" s="43" t="s">
        <v>78</v>
      </c>
      <c r="AG4" s="178"/>
      <c r="AH4" s="179"/>
      <c r="AI4" s="182"/>
      <c r="AJ4" s="179"/>
      <c r="AK4" s="39"/>
      <c r="AL4" s="178"/>
      <c r="AM4" s="178"/>
      <c r="AN4" s="179"/>
      <c r="AO4" s="182"/>
      <c r="AP4" s="182"/>
      <c r="AQ4" s="185"/>
      <c r="AR4" s="187"/>
      <c r="AS4" s="182"/>
      <c r="AT4" s="193" t="s">
        <v>77</v>
      </c>
      <c r="AU4" s="194"/>
      <c r="AV4" s="42" t="s">
        <v>78</v>
      </c>
      <c r="AW4" s="42" t="s">
        <v>77</v>
      </c>
      <c r="AX4" s="43" t="s">
        <v>78</v>
      </c>
      <c r="AY4" s="178"/>
      <c r="AZ4" s="179"/>
      <c r="BA4" s="182"/>
      <c r="BB4" s="179"/>
      <c r="BC4" s="39"/>
      <c r="BD4" s="178"/>
      <c r="BE4" s="178"/>
      <c r="BF4" s="179"/>
      <c r="BG4" s="182"/>
      <c r="BH4" s="182"/>
      <c r="BI4" s="185"/>
      <c r="BJ4" s="187"/>
      <c r="BK4" s="182"/>
      <c r="BL4" s="193" t="s">
        <v>77</v>
      </c>
      <c r="BM4" s="194"/>
      <c r="BN4" s="42" t="s">
        <v>78</v>
      </c>
      <c r="BO4" s="42" t="s">
        <v>77</v>
      </c>
      <c r="BP4" s="43" t="s">
        <v>78</v>
      </c>
      <c r="BQ4" s="178"/>
      <c r="BR4" s="179"/>
      <c r="BS4" s="182"/>
      <c r="BT4" s="179"/>
      <c r="BV4" s="28"/>
      <c r="BW4" s="178"/>
      <c r="BX4" s="178"/>
      <c r="BY4" s="179"/>
      <c r="BZ4" s="182"/>
      <c r="CA4" s="182"/>
      <c r="CB4" s="185"/>
      <c r="CC4" s="187"/>
      <c r="CD4" s="182"/>
      <c r="CE4" s="193" t="s">
        <v>77</v>
      </c>
      <c r="CF4" s="194"/>
      <c r="CG4" s="42" t="s">
        <v>78</v>
      </c>
      <c r="CH4" s="42" t="s">
        <v>77</v>
      </c>
      <c r="CI4" s="43" t="s">
        <v>78</v>
      </c>
      <c r="CJ4" s="178"/>
      <c r="CK4" s="179"/>
      <c r="CL4" s="182"/>
      <c r="CM4" s="179"/>
    </row>
    <row r="5" spans="1:91" ht="13.5" customHeight="1" thickTop="1" thickBot="1" x14ac:dyDescent="0.25">
      <c r="A5" s="39"/>
      <c r="B5" s="44" t="s">
        <v>88</v>
      </c>
      <c r="C5" s="195"/>
      <c r="D5" s="196"/>
      <c r="E5" s="167" t="s">
        <v>115</v>
      </c>
      <c r="F5" s="168"/>
      <c r="G5" s="168"/>
      <c r="H5" s="168" t="s">
        <v>117</v>
      </c>
      <c r="I5" s="197"/>
      <c r="J5" s="203">
        <v>8</v>
      </c>
      <c r="K5" s="204"/>
      <c r="L5" s="56">
        <v>0</v>
      </c>
      <c r="M5" s="56">
        <v>14</v>
      </c>
      <c r="N5" s="57">
        <v>40</v>
      </c>
      <c r="O5" s="169">
        <v>42</v>
      </c>
      <c r="P5" s="170"/>
      <c r="Q5" s="171" t="str">
        <f>IF('оборотная сторона'!H5="","",'первый лист '!$BP$26)</f>
        <v>Щукин О.В.</v>
      </c>
      <c r="R5" s="172"/>
      <c r="S5" s="39"/>
      <c r="T5" s="44" t="s">
        <v>135</v>
      </c>
      <c r="U5" s="195"/>
      <c r="V5" s="196"/>
      <c r="W5" s="167"/>
      <c r="X5" s="168"/>
      <c r="Y5" s="168"/>
      <c r="Z5" s="168"/>
      <c r="AA5" s="197"/>
      <c r="AB5" s="169"/>
      <c r="AC5" s="213"/>
      <c r="AD5" s="45"/>
      <c r="AE5" s="45"/>
      <c r="AF5" s="38"/>
      <c r="AG5" s="169"/>
      <c r="AH5" s="170"/>
      <c r="AI5" s="171" t="str">
        <f>IF('оборотная сторона'!Z5="","",'первый лист '!$BP$26)</f>
        <v/>
      </c>
      <c r="AJ5" s="172"/>
      <c r="AK5" s="39"/>
      <c r="AL5" s="44" t="s">
        <v>159</v>
      </c>
      <c r="AM5" s="195"/>
      <c r="AN5" s="196"/>
      <c r="AO5" s="167"/>
      <c r="AP5" s="168"/>
      <c r="AQ5" s="168"/>
      <c r="AR5" s="168"/>
      <c r="AS5" s="197"/>
      <c r="AT5" s="169"/>
      <c r="AU5" s="213"/>
      <c r="AV5" s="45"/>
      <c r="AW5" s="45"/>
      <c r="AX5" s="38"/>
      <c r="AY5" s="169"/>
      <c r="AZ5" s="170"/>
      <c r="BA5" s="171" t="str">
        <f>IF('оборотная сторона'!AR5="","",'первый лист '!$BP$26)</f>
        <v/>
      </c>
      <c r="BB5" s="172"/>
      <c r="BC5" s="39"/>
      <c r="BD5" s="44" t="s">
        <v>185</v>
      </c>
      <c r="BE5" s="195"/>
      <c r="BF5" s="196"/>
      <c r="BG5" s="167"/>
      <c r="BH5" s="168"/>
      <c r="BI5" s="168"/>
      <c r="BJ5" s="168"/>
      <c r="BK5" s="197"/>
      <c r="BL5" s="169"/>
      <c r="BM5" s="213"/>
      <c r="BN5" s="45"/>
      <c r="BO5" s="45"/>
      <c r="BP5" s="38"/>
      <c r="BQ5" s="169"/>
      <c r="BR5" s="170"/>
      <c r="BS5" s="171" t="str">
        <f>IF('оборотная сторона'!BJ5="","",'первый лист '!$BP$26)</f>
        <v/>
      </c>
      <c r="BT5" s="172"/>
      <c r="BV5" s="28"/>
      <c r="BW5" s="44" t="s">
        <v>211</v>
      </c>
      <c r="BX5" s="195"/>
      <c r="BY5" s="196"/>
      <c r="BZ5" s="167"/>
      <c r="CA5" s="168"/>
      <c r="CB5" s="168"/>
      <c r="CC5" s="168"/>
      <c r="CD5" s="197"/>
      <c r="CE5" s="51"/>
      <c r="CF5" s="53"/>
      <c r="CG5" s="52"/>
      <c r="CH5" s="54"/>
      <c r="CI5" s="55"/>
      <c r="CJ5" s="169"/>
      <c r="CK5" s="170"/>
      <c r="CL5" s="171" t="str">
        <f>IF('оборотная сторона'!CC5="","",'первый лист '!$BP$26)</f>
        <v/>
      </c>
      <c r="CM5" s="172"/>
    </row>
    <row r="6" spans="1:91" ht="13.5" customHeight="1" thickTop="1" thickBot="1" x14ac:dyDescent="0.25">
      <c r="A6" s="39"/>
      <c r="B6" s="46" t="s">
        <v>104</v>
      </c>
      <c r="C6" s="159"/>
      <c r="D6" s="160"/>
      <c r="E6" s="161" t="s">
        <v>117</v>
      </c>
      <c r="F6" s="162"/>
      <c r="G6" s="162"/>
      <c r="H6" s="162" t="s">
        <v>115</v>
      </c>
      <c r="I6" s="163"/>
      <c r="J6" s="203">
        <v>14</v>
      </c>
      <c r="K6" s="204"/>
      <c r="L6" s="56">
        <v>40</v>
      </c>
      <c r="M6" s="56">
        <v>15</v>
      </c>
      <c r="N6" s="57">
        <v>20</v>
      </c>
      <c r="O6" s="156">
        <v>42</v>
      </c>
      <c r="P6" s="157"/>
      <c r="Q6" s="201" t="str">
        <f>IF('оборотная сторона'!H6="","",'первый лист '!$BP$26)</f>
        <v>Щукин О.В.</v>
      </c>
      <c r="R6" s="202"/>
      <c r="S6" s="39"/>
      <c r="T6" s="46" t="s">
        <v>136</v>
      </c>
      <c r="U6" s="159"/>
      <c r="V6" s="160"/>
      <c r="W6" s="161" t="s">
        <v>242</v>
      </c>
      <c r="X6" s="162"/>
      <c r="Y6" s="162"/>
      <c r="Z6" s="162"/>
      <c r="AA6" s="163"/>
      <c r="AB6" s="156"/>
      <c r="AC6" s="164"/>
      <c r="AD6" s="47"/>
      <c r="AE6" s="47"/>
      <c r="AF6" s="37"/>
      <c r="AG6" s="156"/>
      <c r="AH6" s="157"/>
      <c r="AI6" s="171" t="str">
        <f>IF('оборотная сторона'!Z6="","",'первый лист '!$BP$26)</f>
        <v/>
      </c>
      <c r="AJ6" s="172"/>
      <c r="AK6" s="39"/>
      <c r="AL6" s="46" t="s">
        <v>160</v>
      </c>
      <c r="AM6" s="159"/>
      <c r="AN6" s="160"/>
      <c r="AO6" s="161"/>
      <c r="AP6" s="162"/>
      <c r="AQ6" s="162"/>
      <c r="AR6" s="162"/>
      <c r="AS6" s="163"/>
      <c r="AT6" s="156"/>
      <c r="AU6" s="164"/>
      <c r="AV6" s="47"/>
      <c r="AW6" s="47"/>
      <c r="AX6" s="37"/>
      <c r="AY6" s="156"/>
      <c r="AZ6" s="157"/>
      <c r="BA6" s="201" t="str">
        <f>IF('оборотная сторона'!AR6="","",'первый лист '!$BP$26)</f>
        <v/>
      </c>
      <c r="BB6" s="202"/>
      <c r="BC6" s="39"/>
      <c r="BD6" s="46" t="s">
        <v>186</v>
      </c>
      <c r="BE6" s="159"/>
      <c r="BF6" s="160"/>
      <c r="BG6" s="161"/>
      <c r="BH6" s="162"/>
      <c r="BI6" s="162"/>
      <c r="BJ6" s="162"/>
      <c r="BK6" s="163"/>
      <c r="BL6" s="156"/>
      <c r="BM6" s="164"/>
      <c r="BN6" s="47"/>
      <c r="BO6" s="47"/>
      <c r="BP6" s="37"/>
      <c r="BQ6" s="156"/>
      <c r="BR6" s="157"/>
      <c r="BS6" s="171" t="str">
        <f>IF('оборотная сторона'!BJ6="","",'первый лист '!$BP$26)</f>
        <v/>
      </c>
      <c r="BT6" s="172"/>
      <c r="BV6" s="28"/>
      <c r="BW6" s="46" t="s">
        <v>212</v>
      </c>
      <c r="BX6" s="159"/>
      <c r="BY6" s="160"/>
      <c r="BZ6" s="161"/>
      <c r="CA6" s="162"/>
      <c r="CB6" s="162"/>
      <c r="CC6" s="162"/>
      <c r="CD6" s="163"/>
      <c r="CE6" s="173"/>
      <c r="CF6" s="164"/>
      <c r="CG6" s="47"/>
      <c r="CH6" s="47"/>
      <c r="CI6" s="37"/>
      <c r="CJ6" s="156"/>
      <c r="CK6" s="157"/>
      <c r="CL6" s="165"/>
      <c r="CM6" s="166"/>
    </row>
    <row r="7" spans="1:91" ht="13.5" customHeight="1" thickTop="1" thickBot="1" x14ac:dyDescent="0.25">
      <c r="A7" s="39"/>
      <c r="B7" s="46" t="s">
        <v>105</v>
      </c>
      <c r="C7" s="159"/>
      <c r="D7" s="160"/>
      <c r="E7" s="167" t="s">
        <v>115</v>
      </c>
      <c r="F7" s="168"/>
      <c r="G7" s="168"/>
      <c r="H7" s="162" t="s">
        <v>116</v>
      </c>
      <c r="I7" s="163"/>
      <c r="J7" s="203">
        <v>15</v>
      </c>
      <c r="K7" s="204"/>
      <c r="L7" s="56">
        <v>20</v>
      </c>
      <c r="M7" s="56">
        <v>16</v>
      </c>
      <c r="N7" s="57">
        <v>45</v>
      </c>
      <c r="O7" s="156">
        <v>15</v>
      </c>
      <c r="P7" s="157"/>
      <c r="Q7" s="201" t="str">
        <f>IF('оборотная сторона'!H7="","",'первый лист '!$BP$26)</f>
        <v>Щукин О.В.</v>
      </c>
      <c r="R7" s="202"/>
      <c r="S7" s="39"/>
      <c r="T7" s="46" t="s">
        <v>137</v>
      </c>
      <c r="U7" s="159"/>
      <c r="V7" s="160"/>
      <c r="W7" s="167"/>
      <c r="X7" s="168"/>
      <c r="Y7" s="168"/>
      <c r="Z7" s="162"/>
      <c r="AA7" s="163"/>
      <c r="AB7" s="156"/>
      <c r="AC7" s="164"/>
      <c r="AD7" s="47"/>
      <c r="AE7" s="47"/>
      <c r="AF7" s="37"/>
      <c r="AG7" s="156"/>
      <c r="AH7" s="157"/>
      <c r="AI7" s="171" t="str">
        <f>IF('оборотная сторона'!Z7="","",'первый лист '!$BP$26)</f>
        <v/>
      </c>
      <c r="AJ7" s="172"/>
      <c r="AK7" s="39"/>
      <c r="AL7" s="46" t="s">
        <v>161</v>
      </c>
      <c r="AM7" s="159"/>
      <c r="AN7" s="160"/>
      <c r="AO7" s="167"/>
      <c r="AP7" s="168"/>
      <c r="AQ7" s="168"/>
      <c r="AR7" s="162"/>
      <c r="AS7" s="163"/>
      <c r="AT7" s="156"/>
      <c r="AU7" s="164"/>
      <c r="AV7" s="47"/>
      <c r="AW7" s="47"/>
      <c r="AX7" s="37"/>
      <c r="AY7" s="156"/>
      <c r="AZ7" s="157"/>
      <c r="BA7" s="201" t="str">
        <f>IF('оборотная сторона'!AR7="","",'первый лист '!$BP$26)</f>
        <v/>
      </c>
      <c r="BB7" s="202"/>
      <c r="BC7" s="39"/>
      <c r="BD7" s="46" t="s">
        <v>187</v>
      </c>
      <c r="BE7" s="159"/>
      <c r="BF7" s="160"/>
      <c r="BG7" s="167"/>
      <c r="BH7" s="168"/>
      <c r="BI7" s="168"/>
      <c r="BJ7" s="162"/>
      <c r="BK7" s="163"/>
      <c r="BL7" s="156"/>
      <c r="BM7" s="164"/>
      <c r="BN7" s="47"/>
      <c r="BO7" s="47"/>
      <c r="BP7" s="37"/>
      <c r="BQ7" s="156"/>
      <c r="BR7" s="157"/>
      <c r="BS7" s="171" t="str">
        <f>IF('оборотная сторона'!BJ7="","",'первый лист '!$BP$26)</f>
        <v/>
      </c>
      <c r="BT7" s="172"/>
      <c r="BV7" s="28"/>
      <c r="BW7" s="46" t="s">
        <v>213</v>
      </c>
      <c r="BX7" s="159"/>
      <c r="BY7" s="160"/>
      <c r="BZ7" s="167"/>
      <c r="CA7" s="168"/>
      <c r="CB7" s="168"/>
      <c r="CC7" s="162"/>
      <c r="CD7" s="163"/>
      <c r="CE7" s="173"/>
      <c r="CF7" s="164"/>
      <c r="CG7" s="47"/>
      <c r="CH7" s="47"/>
      <c r="CI7" s="37"/>
      <c r="CJ7" s="156"/>
      <c r="CK7" s="157"/>
      <c r="CL7" s="165"/>
      <c r="CM7" s="166"/>
    </row>
    <row r="8" spans="1:91" ht="14.25" thickTop="1" thickBot="1" x14ac:dyDescent="0.25">
      <c r="A8" s="39"/>
      <c r="B8" s="46" t="s">
        <v>106</v>
      </c>
      <c r="C8" s="159"/>
      <c r="D8" s="160"/>
      <c r="E8" s="161" t="s">
        <v>116</v>
      </c>
      <c r="F8" s="162"/>
      <c r="G8" s="162"/>
      <c r="H8" s="162" t="s">
        <v>115</v>
      </c>
      <c r="I8" s="163"/>
      <c r="J8" s="205">
        <v>16</v>
      </c>
      <c r="K8" s="206"/>
      <c r="L8" s="58">
        <v>40</v>
      </c>
      <c r="M8" s="59">
        <v>17</v>
      </c>
      <c r="N8" s="60">
        <v>0</v>
      </c>
      <c r="O8" s="156">
        <v>1</v>
      </c>
      <c r="P8" s="157"/>
      <c r="Q8" s="201" t="str">
        <f>IF('оборотная сторона'!H8="","",'первый лист '!$BP$26)</f>
        <v>Щукин О.В.</v>
      </c>
      <c r="R8" s="202"/>
      <c r="S8" s="39"/>
      <c r="T8" s="46" t="s">
        <v>138</v>
      </c>
      <c r="U8" s="159"/>
      <c r="V8" s="160"/>
      <c r="W8" s="161"/>
      <c r="X8" s="162"/>
      <c r="Y8" s="162"/>
      <c r="Z8" s="162"/>
      <c r="AA8" s="163"/>
      <c r="AB8" s="156"/>
      <c r="AC8" s="164"/>
      <c r="AD8" s="47"/>
      <c r="AE8" s="47"/>
      <c r="AF8" s="37"/>
      <c r="AG8" s="156"/>
      <c r="AH8" s="157"/>
      <c r="AI8" s="171" t="str">
        <f>IF('оборотная сторона'!Z8="","",'первый лист '!$BP$26)</f>
        <v/>
      </c>
      <c r="AJ8" s="172"/>
      <c r="AK8" s="39"/>
      <c r="AL8" s="46" t="s">
        <v>162</v>
      </c>
      <c r="AM8" s="159"/>
      <c r="AN8" s="160"/>
      <c r="AO8" s="161"/>
      <c r="AP8" s="162"/>
      <c r="AQ8" s="162"/>
      <c r="AR8" s="162"/>
      <c r="AS8" s="163"/>
      <c r="AT8" s="156"/>
      <c r="AU8" s="164"/>
      <c r="AV8" s="47"/>
      <c r="AW8" s="47"/>
      <c r="AX8" s="37"/>
      <c r="AY8" s="156"/>
      <c r="AZ8" s="157"/>
      <c r="BA8" s="201" t="str">
        <f>IF('оборотная сторона'!AR8="","",'первый лист '!$BP$26)</f>
        <v/>
      </c>
      <c r="BB8" s="202"/>
      <c r="BC8" s="39"/>
      <c r="BD8" s="46" t="s">
        <v>188</v>
      </c>
      <c r="BE8" s="159"/>
      <c r="BF8" s="160"/>
      <c r="BG8" s="161"/>
      <c r="BH8" s="162"/>
      <c r="BI8" s="162"/>
      <c r="BJ8" s="162"/>
      <c r="BK8" s="163"/>
      <c r="BL8" s="156"/>
      <c r="BM8" s="164"/>
      <c r="BN8" s="47"/>
      <c r="BO8" s="47"/>
      <c r="BP8" s="37"/>
      <c r="BQ8" s="156"/>
      <c r="BR8" s="157"/>
      <c r="BS8" s="171" t="str">
        <f>IF('оборотная сторона'!BJ8="","",'первый лист '!$BP$26)</f>
        <v/>
      </c>
      <c r="BT8" s="172"/>
      <c r="BV8" s="28"/>
      <c r="BW8" s="46" t="s">
        <v>214</v>
      </c>
      <c r="BX8" s="159"/>
      <c r="BY8" s="160"/>
      <c r="BZ8" s="161"/>
      <c r="CA8" s="162"/>
      <c r="CB8" s="162"/>
      <c r="CC8" s="162"/>
      <c r="CD8" s="163"/>
      <c r="CE8" s="156"/>
      <c r="CF8" s="164"/>
      <c r="CG8" s="47"/>
      <c r="CH8" s="47"/>
      <c r="CI8" s="37"/>
      <c r="CJ8" s="156"/>
      <c r="CK8" s="157"/>
      <c r="CL8" s="165"/>
      <c r="CM8" s="166"/>
    </row>
    <row r="9" spans="1:91" ht="14.25" thickTop="1" thickBot="1" x14ac:dyDescent="0.25">
      <c r="A9" s="39"/>
      <c r="B9" s="44" t="s">
        <v>119</v>
      </c>
      <c r="C9" s="159"/>
      <c r="D9" s="160"/>
      <c r="E9" s="161"/>
      <c r="F9" s="162"/>
      <c r="G9" s="162"/>
      <c r="H9" s="162"/>
      <c r="I9" s="163"/>
      <c r="J9" s="156"/>
      <c r="K9" s="164"/>
      <c r="L9" s="47"/>
      <c r="M9" s="47"/>
      <c r="N9" s="37"/>
      <c r="O9" s="156"/>
      <c r="P9" s="157"/>
      <c r="Q9" s="201" t="str">
        <f>IF('оборотная сторона'!H9="","",'первый лист '!$BP$26)</f>
        <v/>
      </c>
      <c r="R9" s="202"/>
      <c r="S9" s="39"/>
      <c r="T9" s="46" t="s">
        <v>139</v>
      </c>
      <c r="U9" s="159"/>
      <c r="V9" s="160"/>
      <c r="W9" s="161"/>
      <c r="X9" s="162"/>
      <c r="Y9" s="162"/>
      <c r="Z9" s="162"/>
      <c r="AA9" s="163"/>
      <c r="AB9" s="156"/>
      <c r="AC9" s="164"/>
      <c r="AD9" s="47"/>
      <c r="AE9" s="47"/>
      <c r="AF9" s="37"/>
      <c r="AG9" s="156"/>
      <c r="AH9" s="157"/>
      <c r="AI9" s="171" t="str">
        <f>IF('оборотная сторона'!Z9="","",'первый лист '!$BP$26)</f>
        <v/>
      </c>
      <c r="AJ9" s="172"/>
      <c r="AK9" s="39"/>
      <c r="AL9" s="46" t="s">
        <v>163</v>
      </c>
      <c r="AM9" s="159"/>
      <c r="AN9" s="160"/>
      <c r="AO9" s="161"/>
      <c r="AP9" s="162"/>
      <c r="AQ9" s="162"/>
      <c r="AR9" s="162"/>
      <c r="AS9" s="163"/>
      <c r="AT9" s="156"/>
      <c r="AU9" s="164"/>
      <c r="AV9" s="47"/>
      <c r="AW9" s="47"/>
      <c r="AX9" s="37"/>
      <c r="AY9" s="156"/>
      <c r="AZ9" s="157"/>
      <c r="BA9" s="201" t="str">
        <f>IF('оборотная сторона'!AR9="","",'первый лист '!$BP$26)</f>
        <v/>
      </c>
      <c r="BB9" s="202"/>
      <c r="BC9" s="39"/>
      <c r="BD9" s="46" t="s">
        <v>189</v>
      </c>
      <c r="BE9" s="159"/>
      <c r="BF9" s="160"/>
      <c r="BG9" s="161"/>
      <c r="BH9" s="162"/>
      <c r="BI9" s="162"/>
      <c r="BJ9" s="162"/>
      <c r="BK9" s="163"/>
      <c r="BL9" s="156"/>
      <c r="BM9" s="164"/>
      <c r="BN9" s="47"/>
      <c r="BO9" s="47"/>
      <c r="BP9" s="37"/>
      <c r="BQ9" s="156"/>
      <c r="BR9" s="157"/>
      <c r="BS9" s="171" t="str">
        <f>IF('оборотная сторона'!BJ9="","",'первый лист '!$BP$26)</f>
        <v/>
      </c>
      <c r="BT9" s="172"/>
      <c r="BV9" s="28"/>
      <c r="BW9" s="44" t="s">
        <v>215</v>
      </c>
      <c r="BX9" s="159"/>
      <c r="BY9" s="160"/>
      <c r="BZ9" s="161"/>
      <c r="CA9" s="162"/>
      <c r="CB9" s="162"/>
      <c r="CC9" s="162"/>
      <c r="CD9" s="163"/>
      <c r="CE9" s="156"/>
      <c r="CF9" s="164"/>
      <c r="CG9" s="47"/>
      <c r="CH9" s="47"/>
      <c r="CI9" s="37"/>
      <c r="CJ9" s="156"/>
      <c r="CK9" s="157"/>
      <c r="CL9" s="158"/>
      <c r="CM9" s="157"/>
    </row>
    <row r="10" spans="1:91" ht="14.25" thickTop="1" thickBot="1" x14ac:dyDescent="0.25">
      <c r="A10" s="39"/>
      <c r="B10" s="46" t="s">
        <v>120</v>
      </c>
      <c r="C10" s="159"/>
      <c r="D10" s="160"/>
      <c r="E10" s="161"/>
      <c r="F10" s="162"/>
      <c r="G10" s="162"/>
      <c r="H10" s="162"/>
      <c r="I10" s="163"/>
      <c r="J10" s="156"/>
      <c r="K10" s="164"/>
      <c r="L10" s="47"/>
      <c r="M10" s="47"/>
      <c r="N10" s="37"/>
      <c r="O10" s="156"/>
      <c r="P10" s="157"/>
      <c r="Q10" s="201" t="str">
        <f>IF('оборотная сторона'!H10="","",'первый лист '!$BP$26)</f>
        <v/>
      </c>
      <c r="R10" s="202"/>
      <c r="S10" s="39"/>
      <c r="T10" s="46" t="s">
        <v>140</v>
      </c>
      <c r="U10" s="159"/>
      <c r="V10" s="160"/>
      <c r="W10" s="161"/>
      <c r="X10" s="162"/>
      <c r="Y10" s="162"/>
      <c r="Z10" s="162"/>
      <c r="AA10" s="163"/>
      <c r="AB10" s="156"/>
      <c r="AC10" s="164"/>
      <c r="AD10" s="47"/>
      <c r="AE10" s="47"/>
      <c r="AF10" s="37"/>
      <c r="AG10" s="156"/>
      <c r="AH10" s="157"/>
      <c r="AI10" s="171" t="str">
        <f>IF('оборотная сторона'!Z10="","",'первый лист '!$BP$26)</f>
        <v/>
      </c>
      <c r="AJ10" s="172"/>
      <c r="AK10" s="39"/>
      <c r="AL10" s="44" t="s">
        <v>164</v>
      </c>
      <c r="AM10" s="159"/>
      <c r="AN10" s="160"/>
      <c r="AO10" s="161"/>
      <c r="AP10" s="162"/>
      <c r="AQ10" s="162"/>
      <c r="AR10" s="162"/>
      <c r="AS10" s="163"/>
      <c r="AT10" s="156"/>
      <c r="AU10" s="164"/>
      <c r="AV10" s="47"/>
      <c r="AW10" s="47"/>
      <c r="AX10" s="37"/>
      <c r="AY10" s="156"/>
      <c r="AZ10" s="157"/>
      <c r="BA10" s="201" t="str">
        <f>IF('оборотная сторона'!AR10="","",'первый лист '!$BP$26)</f>
        <v/>
      </c>
      <c r="BB10" s="202"/>
      <c r="BC10" s="39"/>
      <c r="BD10" s="44" t="s">
        <v>190</v>
      </c>
      <c r="BE10" s="159"/>
      <c r="BF10" s="160"/>
      <c r="BG10" s="161"/>
      <c r="BH10" s="162"/>
      <c r="BI10" s="162"/>
      <c r="BJ10" s="162"/>
      <c r="BK10" s="163"/>
      <c r="BL10" s="156"/>
      <c r="BM10" s="164"/>
      <c r="BN10" s="47"/>
      <c r="BO10" s="47"/>
      <c r="BP10" s="37"/>
      <c r="BQ10" s="156"/>
      <c r="BR10" s="157"/>
      <c r="BS10" s="171" t="str">
        <f>IF('оборотная сторона'!BJ10="","",'первый лист '!$BP$26)</f>
        <v/>
      </c>
      <c r="BT10" s="172"/>
      <c r="BV10" s="28"/>
      <c r="BW10" s="46" t="s">
        <v>216</v>
      </c>
      <c r="BX10" s="159"/>
      <c r="BY10" s="160"/>
      <c r="BZ10" s="161"/>
      <c r="CA10" s="162"/>
      <c r="CB10" s="162"/>
      <c r="CC10" s="162"/>
      <c r="CD10" s="163"/>
      <c r="CE10" s="156"/>
      <c r="CF10" s="164"/>
      <c r="CG10" s="47"/>
      <c r="CH10" s="47"/>
      <c r="CI10" s="37"/>
      <c r="CJ10" s="156"/>
      <c r="CK10" s="157"/>
      <c r="CL10" s="158"/>
      <c r="CM10" s="157"/>
    </row>
    <row r="11" spans="1:91" ht="14.25" thickTop="1" thickBot="1" x14ac:dyDescent="0.25">
      <c r="A11" s="39"/>
      <c r="B11" s="46" t="s">
        <v>121</v>
      </c>
      <c r="C11" s="159"/>
      <c r="D11" s="160"/>
      <c r="E11" s="208"/>
      <c r="F11" s="209"/>
      <c r="G11" s="209"/>
      <c r="H11" s="210"/>
      <c r="I11" s="163"/>
      <c r="J11" s="156"/>
      <c r="K11" s="164"/>
      <c r="L11" s="47"/>
      <c r="M11" s="47"/>
      <c r="N11" s="37"/>
      <c r="O11" s="156"/>
      <c r="P11" s="157"/>
      <c r="Q11" s="201" t="str">
        <f>IF('оборотная сторона'!H11="","",'первый лист '!$BP$26)</f>
        <v/>
      </c>
      <c r="R11" s="202"/>
      <c r="S11" s="39"/>
      <c r="T11" s="46" t="s">
        <v>141</v>
      </c>
      <c r="U11" s="159"/>
      <c r="V11" s="160"/>
      <c r="W11" s="161"/>
      <c r="X11" s="162"/>
      <c r="Y11" s="162"/>
      <c r="Z11" s="162"/>
      <c r="AA11" s="163"/>
      <c r="AB11" s="156"/>
      <c r="AC11" s="164"/>
      <c r="AD11" s="47"/>
      <c r="AE11" s="47"/>
      <c r="AF11" s="37"/>
      <c r="AG11" s="156"/>
      <c r="AH11" s="157"/>
      <c r="AI11" s="171" t="str">
        <f>IF('оборотная сторона'!Z11="","",'первый лист '!$BP$26)</f>
        <v/>
      </c>
      <c r="AJ11" s="172"/>
      <c r="AK11" s="39"/>
      <c r="AL11" s="46" t="s">
        <v>165</v>
      </c>
      <c r="AM11" s="159"/>
      <c r="AN11" s="160"/>
      <c r="AO11" s="161"/>
      <c r="AP11" s="162"/>
      <c r="AQ11" s="162"/>
      <c r="AR11" s="162"/>
      <c r="AS11" s="163"/>
      <c r="AT11" s="156"/>
      <c r="AU11" s="164"/>
      <c r="AV11" s="47"/>
      <c r="AW11" s="47"/>
      <c r="AX11" s="37"/>
      <c r="AY11" s="156"/>
      <c r="AZ11" s="157"/>
      <c r="BA11" s="201" t="str">
        <f>IF('оборотная сторона'!AR11="","",'первый лист '!$BP$26)</f>
        <v/>
      </c>
      <c r="BB11" s="202"/>
      <c r="BC11" s="39"/>
      <c r="BD11" s="46" t="s">
        <v>191</v>
      </c>
      <c r="BE11" s="159"/>
      <c r="BF11" s="160"/>
      <c r="BG11" s="161"/>
      <c r="BH11" s="162"/>
      <c r="BI11" s="162"/>
      <c r="BJ11" s="162"/>
      <c r="BK11" s="163"/>
      <c r="BL11" s="156"/>
      <c r="BM11" s="164"/>
      <c r="BN11" s="47"/>
      <c r="BO11" s="47"/>
      <c r="BP11" s="37"/>
      <c r="BQ11" s="156"/>
      <c r="BR11" s="157"/>
      <c r="BS11" s="171" t="str">
        <f>IF('оборотная сторона'!BJ11="","",'первый лист '!$BP$26)</f>
        <v/>
      </c>
      <c r="BT11" s="172"/>
      <c r="BV11" s="28"/>
      <c r="BW11" s="46" t="s">
        <v>217</v>
      </c>
      <c r="BX11" s="159"/>
      <c r="BY11" s="160"/>
      <c r="BZ11" s="161"/>
      <c r="CA11" s="162"/>
      <c r="CB11" s="162"/>
      <c r="CC11" s="162"/>
      <c r="CD11" s="163"/>
      <c r="CE11" s="156"/>
      <c r="CF11" s="164"/>
      <c r="CG11" s="47"/>
      <c r="CH11" s="47"/>
      <c r="CI11" s="37"/>
      <c r="CJ11" s="156"/>
      <c r="CK11" s="157"/>
      <c r="CL11" s="158"/>
      <c r="CM11" s="157"/>
    </row>
    <row r="12" spans="1:91" ht="14.25" thickTop="1" thickBot="1" x14ac:dyDescent="0.25">
      <c r="A12" s="39"/>
      <c r="B12" s="46" t="s">
        <v>122</v>
      </c>
      <c r="C12" s="159"/>
      <c r="D12" s="160"/>
      <c r="E12" s="207"/>
      <c r="F12" s="162"/>
      <c r="G12" s="162"/>
      <c r="H12" s="162"/>
      <c r="I12" s="163"/>
      <c r="J12" s="156"/>
      <c r="K12" s="164"/>
      <c r="L12" s="47"/>
      <c r="M12" s="47"/>
      <c r="N12" s="37"/>
      <c r="O12" s="156"/>
      <c r="P12" s="157"/>
      <c r="Q12" s="201" t="str">
        <f>IF('оборотная сторона'!H12="","",'первый лист '!$BP$26)</f>
        <v/>
      </c>
      <c r="R12" s="202"/>
      <c r="S12" s="39"/>
      <c r="T12" s="44" t="s">
        <v>142</v>
      </c>
      <c r="U12" s="159"/>
      <c r="V12" s="160"/>
      <c r="W12" s="161"/>
      <c r="X12" s="162"/>
      <c r="Y12" s="162"/>
      <c r="Z12" s="162"/>
      <c r="AA12" s="163"/>
      <c r="AB12" s="156"/>
      <c r="AC12" s="164"/>
      <c r="AD12" s="47"/>
      <c r="AE12" s="47"/>
      <c r="AF12" s="37"/>
      <c r="AG12" s="156"/>
      <c r="AH12" s="157"/>
      <c r="AI12" s="171" t="str">
        <f>IF('оборотная сторона'!Z12="","",'первый лист '!$BP$26)</f>
        <v/>
      </c>
      <c r="AJ12" s="172"/>
      <c r="AK12" s="39"/>
      <c r="AL12" s="46" t="s">
        <v>166</v>
      </c>
      <c r="AM12" s="159"/>
      <c r="AN12" s="160"/>
      <c r="AO12" s="161"/>
      <c r="AP12" s="162"/>
      <c r="AQ12" s="162"/>
      <c r="AR12" s="162"/>
      <c r="AS12" s="163"/>
      <c r="AT12" s="156"/>
      <c r="AU12" s="164"/>
      <c r="AV12" s="47"/>
      <c r="AW12" s="47"/>
      <c r="AX12" s="37"/>
      <c r="AY12" s="156"/>
      <c r="AZ12" s="157"/>
      <c r="BA12" s="201" t="str">
        <f>IF('оборотная сторона'!AR12="","",'первый лист '!$BP$26)</f>
        <v/>
      </c>
      <c r="BB12" s="202"/>
      <c r="BC12" s="39"/>
      <c r="BD12" s="46" t="s">
        <v>192</v>
      </c>
      <c r="BE12" s="159"/>
      <c r="BF12" s="160"/>
      <c r="BG12" s="161"/>
      <c r="BH12" s="162"/>
      <c r="BI12" s="162"/>
      <c r="BJ12" s="162"/>
      <c r="BK12" s="163"/>
      <c r="BL12" s="156"/>
      <c r="BM12" s="164"/>
      <c r="BN12" s="47"/>
      <c r="BO12" s="47"/>
      <c r="BP12" s="37"/>
      <c r="BQ12" s="156"/>
      <c r="BR12" s="157"/>
      <c r="BS12" s="171" t="str">
        <f>IF('оборотная сторона'!BJ12="","",'первый лист '!$BP$26)</f>
        <v/>
      </c>
      <c r="BT12" s="172"/>
      <c r="BV12" s="28"/>
      <c r="BW12" s="46" t="s">
        <v>218</v>
      </c>
      <c r="BX12" s="159"/>
      <c r="BY12" s="160"/>
      <c r="BZ12" s="161"/>
      <c r="CA12" s="162"/>
      <c r="CB12" s="162"/>
      <c r="CC12" s="162"/>
      <c r="CD12" s="163"/>
      <c r="CE12" s="156"/>
      <c r="CF12" s="164"/>
      <c r="CG12" s="47"/>
      <c r="CH12" s="47"/>
      <c r="CI12" s="37"/>
      <c r="CJ12" s="156"/>
      <c r="CK12" s="157"/>
      <c r="CL12" s="158"/>
      <c r="CM12" s="157"/>
    </row>
    <row r="13" spans="1:91" ht="14.25" thickTop="1" thickBot="1" x14ac:dyDescent="0.25">
      <c r="A13" s="39"/>
      <c r="B13" s="44" t="s">
        <v>123</v>
      </c>
      <c r="C13" s="159"/>
      <c r="D13" s="160"/>
      <c r="E13" s="161"/>
      <c r="F13" s="162"/>
      <c r="G13" s="162"/>
      <c r="H13" s="162"/>
      <c r="I13" s="163"/>
      <c r="J13" s="156"/>
      <c r="K13" s="164"/>
      <c r="L13" s="47"/>
      <c r="M13" s="47"/>
      <c r="N13" s="37"/>
      <c r="O13" s="156"/>
      <c r="P13" s="157"/>
      <c r="Q13" s="201" t="str">
        <f>IF('оборотная сторона'!H13="","",'первый лист '!$BP$26)</f>
        <v/>
      </c>
      <c r="R13" s="202"/>
      <c r="S13" s="39"/>
      <c r="T13" s="46" t="s">
        <v>143</v>
      </c>
      <c r="U13" s="159"/>
      <c r="V13" s="160"/>
      <c r="W13" s="161"/>
      <c r="X13" s="162"/>
      <c r="Y13" s="162"/>
      <c r="Z13" s="162"/>
      <c r="AA13" s="163"/>
      <c r="AB13" s="156"/>
      <c r="AC13" s="164"/>
      <c r="AD13" s="47"/>
      <c r="AE13" s="47"/>
      <c r="AF13" s="37"/>
      <c r="AG13" s="156"/>
      <c r="AH13" s="157"/>
      <c r="AI13" s="171" t="str">
        <f>IF('оборотная сторона'!Z13="","",'первый лист '!$BP$26)</f>
        <v/>
      </c>
      <c r="AJ13" s="172"/>
      <c r="AK13" s="39"/>
      <c r="AL13" s="46" t="s">
        <v>167</v>
      </c>
      <c r="AM13" s="159"/>
      <c r="AN13" s="160"/>
      <c r="AO13" s="161"/>
      <c r="AP13" s="162"/>
      <c r="AQ13" s="162"/>
      <c r="AR13" s="162"/>
      <c r="AS13" s="163"/>
      <c r="AT13" s="156"/>
      <c r="AU13" s="164"/>
      <c r="AV13" s="47"/>
      <c r="AW13" s="47"/>
      <c r="AX13" s="37"/>
      <c r="AY13" s="156"/>
      <c r="AZ13" s="157"/>
      <c r="BA13" s="201" t="str">
        <f>IF('оборотная сторона'!AR13="","",'первый лист '!$BP$26)</f>
        <v/>
      </c>
      <c r="BB13" s="202"/>
      <c r="BC13" s="39"/>
      <c r="BD13" s="46" t="s">
        <v>193</v>
      </c>
      <c r="BE13" s="159"/>
      <c r="BF13" s="160"/>
      <c r="BG13" s="161"/>
      <c r="BH13" s="162"/>
      <c r="BI13" s="162"/>
      <c r="BJ13" s="162"/>
      <c r="BK13" s="163"/>
      <c r="BL13" s="156"/>
      <c r="BM13" s="164"/>
      <c r="BN13" s="47"/>
      <c r="BO13" s="47"/>
      <c r="BP13" s="37"/>
      <c r="BQ13" s="156"/>
      <c r="BR13" s="157"/>
      <c r="BS13" s="171" t="str">
        <f>IF('оборотная сторона'!BJ13="","",'первый лист '!$BP$26)</f>
        <v/>
      </c>
      <c r="BT13" s="172"/>
      <c r="BV13" s="28"/>
      <c r="BW13" s="44" t="s">
        <v>219</v>
      </c>
      <c r="BX13" s="159"/>
      <c r="BY13" s="160"/>
      <c r="BZ13" s="161"/>
      <c r="CA13" s="162"/>
      <c r="CB13" s="162"/>
      <c r="CC13" s="162"/>
      <c r="CD13" s="163"/>
      <c r="CE13" s="156"/>
      <c r="CF13" s="164"/>
      <c r="CG13" s="47"/>
      <c r="CH13" s="47"/>
      <c r="CI13" s="37"/>
      <c r="CJ13" s="156"/>
      <c r="CK13" s="157"/>
      <c r="CL13" s="158"/>
      <c r="CM13" s="157"/>
    </row>
    <row r="14" spans="1:91" ht="14.25" thickTop="1" thickBot="1" x14ac:dyDescent="0.25">
      <c r="A14" s="39"/>
      <c r="B14" s="46" t="s">
        <v>89</v>
      </c>
      <c r="C14" s="159"/>
      <c r="D14" s="160"/>
      <c r="E14" s="161"/>
      <c r="F14" s="162"/>
      <c r="G14" s="162"/>
      <c r="H14" s="162"/>
      <c r="I14" s="163"/>
      <c r="J14" s="156"/>
      <c r="K14" s="164"/>
      <c r="L14" s="47"/>
      <c r="M14" s="47"/>
      <c r="N14" s="37"/>
      <c r="O14" s="156"/>
      <c r="P14" s="157"/>
      <c r="Q14" s="201" t="str">
        <f>IF('оборотная сторона'!H14="","",'первый лист '!$BP$26)</f>
        <v/>
      </c>
      <c r="R14" s="202"/>
      <c r="S14" s="39"/>
      <c r="T14" s="46" t="s">
        <v>144</v>
      </c>
      <c r="U14" s="159"/>
      <c r="V14" s="160"/>
      <c r="W14" s="161"/>
      <c r="X14" s="162"/>
      <c r="Y14" s="162"/>
      <c r="Z14" s="162"/>
      <c r="AA14" s="163"/>
      <c r="AB14" s="156"/>
      <c r="AC14" s="164"/>
      <c r="AD14" s="47"/>
      <c r="AE14" s="47"/>
      <c r="AF14" s="37"/>
      <c r="AG14" s="156"/>
      <c r="AH14" s="157"/>
      <c r="AI14" s="171" t="str">
        <f>IF('оборотная сторона'!Z14="","",'первый лист '!$BP$26)</f>
        <v/>
      </c>
      <c r="AJ14" s="172"/>
      <c r="AK14" s="39"/>
      <c r="AL14" s="46" t="s">
        <v>168</v>
      </c>
      <c r="AM14" s="159"/>
      <c r="AN14" s="160"/>
      <c r="AO14" s="161"/>
      <c r="AP14" s="162"/>
      <c r="AQ14" s="162"/>
      <c r="AR14" s="162"/>
      <c r="AS14" s="163"/>
      <c r="AT14" s="156"/>
      <c r="AU14" s="164"/>
      <c r="AV14" s="47"/>
      <c r="AW14" s="47"/>
      <c r="AX14" s="37"/>
      <c r="AY14" s="156"/>
      <c r="AZ14" s="157"/>
      <c r="BA14" s="201" t="str">
        <f>IF('оборотная сторона'!AR14="","",'первый лист '!$BP$26)</f>
        <v/>
      </c>
      <c r="BB14" s="202"/>
      <c r="BC14" s="39"/>
      <c r="BD14" s="46" t="s">
        <v>194</v>
      </c>
      <c r="BE14" s="159"/>
      <c r="BF14" s="160"/>
      <c r="BG14" s="161"/>
      <c r="BH14" s="162"/>
      <c r="BI14" s="162"/>
      <c r="BJ14" s="162"/>
      <c r="BK14" s="163"/>
      <c r="BL14" s="156"/>
      <c r="BM14" s="164"/>
      <c r="BN14" s="47"/>
      <c r="BO14" s="47"/>
      <c r="BP14" s="37"/>
      <c r="BQ14" s="156"/>
      <c r="BR14" s="157"/>
      <c r="BS14" s="171" t="str">
        <f>IF('оборотная сторона'!BJ14="","",'первый лист '!$BP$26)</f>
        <v/>
      </c>
      <c r="BT14" s="172"/>
      <c r="BV14" s="28"/>
      <c r="BW14" s="46" t="s">
        <v>220</v>
      </c>
      <c r="BX14" s="159"/>
      <c r="BY14" s="160"/>
      <c r="BZ14" s="161"/>
      <c r="CA14" s="162"/>
      <c r="CB14" s="162"/>
      <c r="CC14" s="162"/>
      <c r="CD14" s="163"/>
      <c r="CE14" s="156"/>
      <c r="CF14" s="164"/>
      <c r="CG14" s="47"/>
      <c r="CH14" s="47"/>
      <c r="CI14" s="37"/>
      <c r="CJ14" s="156"/>
      <c r="CK14" s="157"/>
      <c r="CL14" s="158"/>
      <c r="CM14" s="157"/>
    </row>
    <row r="15" spans="1:91" ht="14.25" thickTop="1" thickBot="1" x14ac:dyDescent="0.25">
      <c r="A15" s="39"/>
      <c r="B15" s="46" t="s">
        <v>124</v>
      </c>
      <c r="C15" s="159"/>
      <c r="D15" s="160"/>
      <c r="E15" s="161"/>
      <c r="F15" s="162"/>
      <c r="G15" s="162"/>
      <c r="H15" s="162"/>
      <c r="I15" s="163"/>
      <c r="J15" s="156"/>
      <c r="K15" s="164"/>
      <c r="L15" s="47"/>
      <c r="M15" s="47"/>
      <c r="N15" s="37"/>
      <c r="O15" s="156"/>
      <c r="P15" s="157"/>
      <c r="Q15" s="201" t="str">
        <f>IF('оборотная сторона'!H15="","",'первый лист '!$BP$26)</f>
        <v/>
      </c>
      <c r="R15" s="202"/>
      <c r="S15" s="39"/>
      <c r="T15" s="46" t="s">
        <v>145</v>
      </c>
      <c r="U15" s="159"/>
      <c r="V15" s="160"/>
      <c r="W15" s="161"/>
      <c r="X15" s="162"/>
      <c r="Y15" s="162"/>
      <c r="Z15" s="162"/>
      <c r="AA15" s="163"/>
      <c r="AB15" s="156"/>
      <c r="AC15" s="164"/>
      <c r="AD15" s="47"/>
      <c r="AE15" s="47"/>
      <c r="AF15" s="37"/>
      <c r="AG15" s="156"/>
      <c r="AH15" s="157"/>
      <c r="AI15" s="171" t="str">
        <f>IF('оборотная сторона'!Z15="","",'первый лист '!$BP$26)</f>
        <v/>
      </c>
      <c r="AJ15" s="172"/>
      <c r="AK15" s="39"/>
      <c r="AL15" s="44" t="s">
        <v>169</v>
      </c>
      <c r="AM15" s="159"/>
      <c r="AN15" s="160"/>
      <c r="AO15" s="161"/>
      <c r="AP15" s="162"/>
      <c r="AQ15" s="162"/>
      <c r="AR15" s="162"/>
      <c r="AS15" s="163"/>
      <c r="AT15" s="156"/>
      <c r="AU15" s="164"/>
      <c r="AV15" s="47"/>
      <c r="AW15" s="47"/>
      <c r="AX15" s="37"/>
      <c r="AY15" s="156"/>
      <c r="AZ15" s="157"/>
      <c r="BA15" s="201" t="str">
        <f>IF('оборотная сторона'!AR15="","",'первый лист '!$BP$26)</f>
        <v/>
      </c>
      <c r="BB15" s="202"/>
      <c r="BC15" s="39"/>
      <c r="BD15" s="44" t="s">
        <v>195</v>
      </c>
      <c r="BE15" s="159"/>
      <c r="BF15" s="160"/>
      <c r="BG15" s="161"/>
      <c r="BH15" s="162"/>
      <c r="BI15" s="162"/>
      <c r="BJ15" s="162"/>
      <c r="BK15" s="163"/>
      <c r="BL15" s="156"/>
      <c r="BM15" s="164"/>
      <c r="BN15" s="47"/>
      <c r="BO15" s="47"/>
      <c r="BP15" s="37"/>
      <c r="BQ15" s="156"/>
      <c r="BR15" s="157"/>
      <c r="BS15" s="171" t="str">
        <f>IF('оборотная сторона'!BJ15="","",'первый лист '!$BP$26)</f>
        <v/>
      </c>
      <c r="BT15" s="172"/>
      <c r="BV15" s="28"/>
      <c r="BW15" s="46" t="s">
        <v>221</v>
      </c>
      <c r="BX15" s="159"/>
      <c r="BY15" s="160"/>
      <c r="BZ15" s="161"/>
      <c r="CA15" s="162"/>
      <c r="CB15" s="162"/>
      <c r="CC15" s="162"/>
      <c r="CD15" s="163"/>
      <c r="CE15" s="156"/>
      <c r="CF15" s="164"/>
      <c r="CG15" s="47"/>
      <c r="CH15" s="47"/>
      <c r="CI15" s="37"/>
      <c r="CJ15" s="156"/>
      <c r="CK15" s="157"/>
      <c r="CL15" s="158"/>
      <c r="CM15" s="157"/>
    </row>
    <row r="16" spans="1:91" ht="14.25" thickTop="1" thickBot="1" x14ac:dyDescent="0.25">
      <c r="A16" s="39"/>
      <c r="B16" s="46" t="s">
        <v>125</v>
      </c>
      <c r="C16" s="159"/>
      <c r="D16" s="160"/>
      <c r="E16" s="161"/>
      <c r="F16" s="162"/>
      <c r="G16" s="162"/>
      <c r="H16" s="162"/>
      <c r="I16" s="163"/>
      <c r="J16" s="156"/>
      <c r="K16" s="164"/>
      <c r="L16" s="47"/>
      <c r="M16" s="47"/>
      <c r="N16" s="37"/>
      <c r="O16" s="156"/>
      <c r="P16" s="157"/>
      <c r="Q16" s="201" t="str">
        <f>IF('оборотная сторона'!H16="","",'первый лист '!$BP$26)</f>
        <v/>
      </c>
      <c r="R16" s="202"/>
      <c r="S16" s="39"/>
      <c r="T16" s="46" t="s">
        <v>146</v>
      </c>
      <c r="U16" s="159"/>
      <c r="V16" s="160"/>
      <c r="W16" s="161"/>
      <c r="X16" s="162"/>
      <c r="Y16" s="162"/>
      <c r="Z16" s="162"/>
      <c r="AA16" s="163"/>
      <c r="AB16" s="156"/>
      <c r="AC16" s="164"/>
      <c r="AD16" s="47"/>
      <c r="AE16" s="47"/>
      <c r="AF16" s="37"/>
      <c r="AG16" s="156"/>
      <c r="AH16" s="157"/>
      <c r="AI16" s="171" t="str">
        <f>IF('оборотная сторона'!Z16="","",'первый лист '!$BP$26)</f>
        <v/>
      </c>
      <c r="AJ16" s="172"/>
      <c r="AK16" s="39"/>
      <c r="AL16" s="46" t="s">
        <v>170</v>
      </c>
      <c r="AM16" s="159"/>
      <c r="AN16" s="160"/>
      <c r="AO16" s="161"/>
      <c r="AP16" s="162"/>
      <c r="AQ16" s="162"/>
      <c r="AR16" s="162"/>
      <c r="AS16" s="163"/>
      <c r="AT16" s="156"/>
      <c r="AU16" s="164"/>
      <c r="AV16" s="47"/>
      <c r="AW16" s="47"/>
      <c r="AX16" s="37"/>
      <c r="AY16" s="156"/>
      <c r="AZ16" s="157"/>
      <c r="BA16" s="201" t="str">
        <f>IF('оборотная сторона'!AR16="","",'первый лист '!$BP$26)</f>
        <v/>
      </c>
      <c r="BB16" s="202"/>
      <c r="BC16" s="39"/>
      <c r="BD16" s="46" t="s">
        <v>196</v>
      </c>
      <c r="BE16" s="159"/>
      <c r="BF16" s="160"/>
      <c r="BG16" s="161"/>
      <c r="BH16" s="162"/>
      <c r="BI16" s="162"/>
      <c r="BJ16" s="162"/>
      <c r="BK16" s="163"/>
      <c r="BL16" s="156"/>
      <c r="BM16" s="164"/>
      <c r="BN16" s="47"/>
      <c r="BO16" s="47"/>
      <c r="BP16" s="37"/>
      <c r="BQ16" s="156"/>
      <c r="BR16" s="157"/>
      <c r="BS16" s="171" t="str">
        <f>IF('оборотная сторона'!BJ16="","",'первый лист '!$BP$26)</f>
        <v/>
      </c>
      <c r="BT16" s="172"/>
      <c r="BV16" s="28"/>
      <c r="BW16" s="46" t="s">
        <v>222</v>
      </c>
      <c r="BX16" s="159"/>
      <c r="BY16" s="160"/>
      <c r="BZ16" s="161"/>
      <c r="CA16" s="162"/>
      <c r="CB16" s="162"/>
      <c r="CC16" s="162"/>
      <c r="CD16" s="163"/>
      <c r="CE16" s="156"/>
      <c r="CF16" s="164"/>
      <c r="CG16" s="47"/>
      <c r="CH16" s="47"/>
      <c r="CI16" s="37"/>
      <c r="CJ16" s="156"/>
      <c r="CK16" s="157"/>
      <c r="CL16" s="158"/>
      <c r="CM16" s="157"/>
    </row>
    <row r="17" spans="1:91" ht="14.25" thickTop="1" thickBot="1" x14ac:dyDescent="0.25">
      <c r="A17" s="39"/>
      <c r="B17" s="44" t="s">
        <v>126</v>
      </c>
      <c r="C17" s="159"/>
      <c r="D17" s="160"/>
      <c r="E17" s="161"/>
      <c r="F17" s="162"/>
      <c r="G17" s="162"/>
      <c r="H17" s="162"/>
      <c r="I17" s="163"/>
      <c r="J17" s="156"/>
      <c r="K17" s="164"/>
      <c r="L17" s="47"/>
      <c r="M17" s="47"/>
      <c r="N17" s="37"/>
      <c r="O17" s="156"/>
      <c r="P17" s="157"/>
      <c r="Q17" s="201" t="str">
        <f>IF('оборотная сторона'!H17="","",'первый лист '!$BP$26)</f>
        <v/>
      </c>
      <c r="R17" s="202"/>
      <c r="S17" s="39"/>
      <c r="T17" s="46" t="s">
        <v>147</v>
      </c>
      <c r="U17" s="159"/>
      <c r="V17" s="160"/>
      <c r="W17" s="161"/>
      <c r="X17" s="162"/>
      <c r="Y17" s="162"/>
      <c r="Z17" s="162"/>
      <c r="AA17" s="163"/>
      <c r="AB17" s="156"/>
      <c r="AC17" s="164"/>
      <c r="AD17" s="47"/>
      <c r="AE17" s="47"/>
      <c r="AF17" s="37"/>
      <c r="AG17" s="156"/>
      <c r="AH17" s="157"/>
      <c r="AI17" s="171" t="str">
        <f>IF('оборотная сторона'!Z17="","",'первый лист '!$BP$26)</f>
        <v/>
      </c>
      <c r="AJ17" s="172"/>
      <c r="AK17" s="39"/>
      <c r="AL17" s="46" t="s">
        <v>171</v>
      </c>
      <c r="AM17" s="159"/>
      <c r="AN17" s="160"/>
      <c r="AO17" s="161"/>
      <c r="AP17" s="162"/>
      <c r="AQ17" s="162"/>
      <c r="AR17" s="162"/>
      <c r="AS17" s="163"/>
      <c r="AT17" s="156"/>
      <c r="AU17" s="164"/>
      <c r="AV17" s="47"/>
      <c r="AW17" s="47"/>
      <c r="AX17" s="37"/>
      <c r="AY17" s="156"/>
      <c r="AZ17" s="157"/>
      <c r="BA17" s="201" t="str">
        <f>IF('оборотная сторона'!AR17="","",'первый лист '!$BP$26)</f>
        <v/>
      </c>
      <c r="BB17" s="202"/>
      <c r="BC17" s="39"/>
      <c r="BD17" s="46" t="s">
        <v>197</v>
      </c>
      <c r="BE17" s="159"/>
      <c r="BF17" s="160"/>
      <c r="BG17" s="161"/>
      <c r="BH17" s="162"/>
      <c r="BI17" s="162"/>
      <c r="BJ17" s="162"/>
      <c r="BK17" s="163"/>
      <c r="BL17" s="156"/>
      <c r="BM17" s="164"/>
      <c r="BN17" s="47"/>
      <c r="BO17" s="47"/>
      <c r="BP17" s="37"/>
      <c r="BQ17" s="156"/>
      <c r="BR17" s="157"/>
      <c r="BS17" s="171" t="str">
        <f>IF('оборотная сторона'!BJ17="","",'первый лист '!$BP$26)</f>
        <v/>
      </c>
      <c r="BT17" s="172"/>
      <c r="BV17" s="28"/>
      <c r="BW17" s="44" t="s">
        <v>223</v>
      </c>
      <c r="BX17" s="159"/>
      <c r="BY17" s="160"/>
      <c r="BZ17" s="161"/>
      <c r="CA17" s="162"/>
      <c r="CB17" s="162"/>
      <c r="CC17" s="162"/>
      <c r="CD17" s="163"/>
      <c r="CE17" s="156"/>
      <c r="CF17" s="164"/>
      <c r="CG17" s="47"/>
      <c r="CH17" s="47"/>
      <c r="CI17" s="37"/>
      <c r="CJ17" s="156"/>
      <c r="CK17" s="157"/>
      <c r="CL17" s="158"/>
      <c r="CM17" s="157"/>
    </row>
    <row r="18" spans="1:91" ht="14.25" thickTop="1" thickBot="1" x14ac:dyDescent="0.25">
      <c r="A18" s="39"/>
      <c r="B18" s="46" t="s">
        <v>108</v>
      </c>
      <c r="C18" s="159"/>
      <c r="D18" s="160"/>
      <c r="E18" s="161"/>
      <c r="F18" s="162"/>
      <c r="G18" s="162"/>
      <c r="H18" s="162"/>
      <c r="I18" s="163"/>
      <c r="J18" s="156"/>
      <c r="K18" s="164"/>
      <c r="L18" s="47"/>
      <c r="M18" s="47"/>
      <c r="N18" s="37"/>
      <c r="O18" s="156"/>
      <c r="P18" s="157"/>
      <c r="Q18" s="201" t="str">
        <f>IF('оборотная сторона'!H18="","",'первый лист '!$BP$26)</f>
        <v/>
      </c>
      <c r="R18" s="202"/>
      <c r="S18" s="39"/>
      <c r="T18" s="46" t="s">
        <v>109</v>
      </c>
      <c r="U18" s="159"/>
      <c r="V18" s="160"/>
      <c r="W18" s="161"/>
      <c r="X18" s="162"/>
      <c r="Y18" s="162"/>
      <c r="Z18" s="162"/>
      <c r="AA18" s="163"/>
      <c r="AB18" s="156"/>
      <c r="AC18" s="164"/>
      <c r="AD18" s="47"/>
      <c r="AE18" s="47"/>
      <c r="AF18" s="37"/>
      <c r="AG18" s="156"/>
      <c r="AH18" s="157"/>
      <c r="AI18" s="171" t="str">
        <f>IF('оборотная сторона'!Z18="","",'первый лист '!$BP$26)</f>
        <v/>
      </c>
      <c r="AJ18" s="172"/>
      <c r="AK18" s="39"/>
      <c r="AL18" s="46" t="s">
        <v>172</v>
      </c>
      <c r="AM18" s="159"/>
      <c r="AN18" s="160"/>
      <c r="AO18" s="161"/>
      <c r="AP18" s="162"/>
      <c r="AQ18" s="162"/>
      <c r="AR18" s="162"/>
      <c r="AS18" s="163"/>
      <c r="AT18" s="156"/>
      <c r="AU18" s="164"/>
      <c r="AV18" s="47"/>
      <c r="AW18" s="47"/>
      <c r="AX18" s="37"/>
      <c r="AY18" s="156"/>
      <c r="AZ18" s="157"/>
      <c r="BA18" s="201" t="str">
        <f>IF('оборотная сторона'!AR18="","",'первый лист '!$BP$26)</f>
        <v/>
      </c>
      <c r="BB18" s="202"/>
      <c r="BC18" s="39"/>
      <c r="BD18" s="46" t="s">
        <v>198</v>
      </c>
      <c r="BE18" s="159"/>
      <c r="BF18" s="160"/>
      <c r="BG18" s="161"/>
      <c r="BH18" s="162"/>
      <c r="BI18" s="162"/>
      <c r="BJ18" s="162"/>
      <c r="BK18" s="163"/>
      <c r="BL18" s="156"/>
      <c r="BM18" s="164"/>
      <c r="BN18" s="47"/>
      <c r="BO18" s="47"/>
      <c r="BP18" s="37"/>
      <c r="BQ18" s="156"/>
      <c r="BR18" s="157"/>
      <c r="BS18" s="171" t="str">
        <f>IF('оборотная сторона'!BJ18="","",'первый лист '!$BP$26)</f>
        <v/>
      </c>
      <c r="BT18" s="172"/>
      <c r="BV18" s="28"/>
      <c r="BW18" s="46" t="s">
        <v>224</v>
      </c>
      <c r="BX18" s="159"/>
      <c r="BY18" s="160"/>
      <c r="BZ18" s="161"/>
      <c r="CA18" s="162"/>
      <c r="CB18" s="162"/>
      <c r="CC18" s="162"/>
      <c r="CD18" s="163"/>
      <c r="CE18" s="156"/>
      <c r="CF18" s="164"/>
      <c r="CG18" s="47"/>
      <c r="CH18" s="47"/>
      <c r="CI18" s="37"/>
      <c r="CJ18" s="156"/>
      <c r="CK18" s="157"/>
      <c r="CL18" s="158"/>
      <c r="CM18" s="157"/>
    </row>
    <row r="19" spans="1:91" ht="14.25" thickTop="1" thickBot="1" x14ac:dyDescent="0.25">
      <c r="A19" s="39"/>
      <c r="B19" s="46" t="s">
        <v>110</v>
      </c>
      <c r="C19" s="159"/>
      <c r="D19" s="160"/>
      <c r="E19" s="161"/>
      <c r="F19" s="162"/>
      <c r="G19" s="162"/>
      <c r="H19" s="162"/>
      <c r="I19" s="163"/>
      <c r="J19" s="156"/>
      <c r="K19" s="164"/>
      <c r="L19" s="47"/>
      <c r="M19" s="47"/>
      <c r="N19" s="37"/>
      <c r="O19" s="156"/>
      <c r="P19" s="157"/>
      <c r="Q19" s="201" t="str">
        <f>IF('оборотная сторона'!H19="","",'первый лист '!$BP$26)</f>
        <v/>
      </c>
      <c r="R19" s="202"/>
      <c r="S19" s="39"/>
      <c r="T19" s="44" t="s">
        <v>148</v>
      </c>
      <c r="U19" s="159"/>
      <c r="V19" s="160"/>
      <c r="W19" s="161"/>
      <c r="X19" s="162"/>
      <c r="Y19" s="162"/>
      <c r="Z19" s="162"/>
      <c r="AA19" s="163"/>
      <c r="AB19" s="156"/>
      <c r="AC19" s="164"/>
      <c r="AD19" s="47"/>
      <c r="AE19" s="47"/>
      <c r="AF19" s="37"/>
      <c r="AG19" s="156"/>
      <c r="AH19" s="157"/>
      <c r="AI19" s="171" t="str">
        <f>IF('оборотная сторона'!Z19="","",'первый лист '!$BP$26)</f>
        <v/>
      </c>
      <c r="AJ19" s="172"/>
      <c r="AK19" s="39"/>
      <c r="AL19" s="46" t="s">
        <v>173</v>
      </c>
      <c r="AM19" s="159"/>
      <c r="AN19" s="160"/>
      <c r="AO19" s="161"/>
      <c r="AP19" s="162"/>
      <c r="AQ19" s="162"/>
      <c r="AR19" s="162"/>
      <c r="AS19" s="163"/>
      <c r="AT19" s="156"/>
      <c r="AU19" s="164"/>
      <c r="AV19" s="47"/>
      <c r="AW19" s="47"/>
      <c r="AX19" s="37"/>
      <c r="AY19" s="156"/>
      <c r="AZ19" s="157"/>
      <c r="BA19" s="201" t="str">
        <f>IF('оборотная сторона'!AR19="","",'первый лист '!$BP$26)</f>
        <v/>
      </c>
      <c r="BB19" s="202"/>
      <c r="BC19" s="39"/>
      <c r="BD19" s="46" t="s">
        <v>199</v>
      </c>
      <c r="BE19" s="159"/>
      <c r="BF19" s="160"/>
      <c r="BG19" s="161"/>
      <c r="BH19" s="162"/>
      <c r="BI19" s="162"/>
      <c r="BJ19" s="162"/>
      <c r="BK19" s="163"/>
      <c r="BL19" s="156"/>
      <c r="BM19" s="164"/>
      <c r="BN19" s="47"/>
      <c r="BO19" s="47"/>
      <c r="BP19" s="37"/>
      <c r="BQ19" s="156"/>
      <c r="BR19" s="157"/>
      <c r="BS19" s="171" t="str">
        <f>IF('оборотная сторона'!BJ19="","",'первый лист '!$BP$26)</f>
        <v/>
      </c>
      <c r="BT19" s="172"/>
      <c r="BV19" s="28"/>
      <c r="BW19" s="46" t="s">
        <v>225</v>
      </c>
      <c r="BX19" s="159"/>
      <c r="BY19" s="160"/>
      <c r="BZ19" s="161"/>
      <c r="CA19" s="162"/>
      <c r="CB19" s="162"/>
      <c r="CC19" s="162"/>
      <c r="CD19" s="163"/>
      <c r="CE19" s="156"/>
      <c r="CF19" s="164"/>
      <c r="CG19" s="47"/>
      <c r="CH19" s="47"/>
      <c r="CI19" s="37"/>
      <c r="CJ19" s="156"/>
      <c r="CK19" s="157"/>
      <c r="CL19" s="158"/>
      <c r="CM19" s="157"/>
    </row>
    <row r="20" spans="1:91" ht="14.25" thickTop="1" thickBot="1" x14ac:dyDescent="0.25">
      <c r="A20" s="39"/>
      <c r="B20" s="46" t="s">
        <v>112</v>
      </c>
      <c r="C20" s="159"/>
      <c r="D20" s="160"/>
      <c r="E20" s="161"/>
      <c r="F20" s="162"/>
      <c r="G20" s="162"/>
      <c r="H20" s="162"/>
      <c r="I20" s="163"/>
      <c r="J20" s="156"/>
      <c r="K20" s="164"/>
      <c r="L20" s="47"/>
      <c r="M20" s="47"/>
      <c r="N20" s="37"/>
      <c r="O20" s="156"/>
      <c r="P20" s="157"/>
      <c r="Q20" s="201" t="str">
        <f>IF('оборотная сторона'!H20="","",'первый лист '!$BP$26)</f>
        <v/>
      </c>
      <c r="R20" s="202"/>
      <c r="S20" s="39"/>
      <c r="T20" s="46" t="s">
        <v>149</v>
      </c>
      <c r="U20" s="159"/>
      <c r="V20" s="160"/>
      <c r="W20" s="161"/>
      <c r="X20" s="162"/>
      <c r="Y20" s="162"/>
      <c r="Z20" s="162"/>
      <c r="AA20" s="163"/>
      <c r="AB20" s="156"/>
      <c r="AC20" s="164"/>
      <c r="AD20" s="47"/>
      <c r="AE20" s="47"/>
      <c r="AF20" s="37"/>
      <c r="AG20" s="156"/>
      <c r="AH20" s="157"/>
      <c r="AI20" s="171" t="str">
        <f>IF('оборотная сторона'!Z20="","",'первый лист '!$BP$26)</f>
        <v/>
      </c>
      <c r="AJ20" s="172"/>
      <c r="AK20" s="39"/>
      <c r="AL20" s="44" t="s">
        <v>174</v>
      </c>
      <c r="AM20" s="159"/>
      <c r="AN20" s="160"/>
      <c r="AO20" s="161"/>
      <c r="AP20" s="162"/>
      <c r="AQ20" s="162"/>
      <c r="AR20" s="162"/>
      <c r="AS20" s="163"/>
      <c r="AT20" s="156"/>
      <c r="AU20" s="164"/>
      <c r="AV20" s="47"/>
      <c r="AW20" s="47"/>
      <c r="AX20" s="37"/>
      <c r="AY20" s="156"/>
      <c r="AZ20" s="157"/>
      <c r="BA20" s="201" t="str">
        <f>IF('оборотная сторона'!AR20="","",'первый лист '!$BP$26)</f>
        <v/>
      </c>
      <c r="BB20" s="202"/>
      <c r="BC20" s="39"/>
      <c r="BD20" s="44" t="s">
        <v>200</v>
      </c>
      <c r="BE20" s="159"/>
      <c r="BF20" s="160"/>
      <c r="BG20" s="161"/>
      <c r="BH20" s="162"/>
      <c r="BI20" s="162"/>
      <c r="BJ20" s="162"/>
      <c r="BK20" s="163"/>
      <c r="BL20" s="156"/>
      <c r="BM20" s="164"/>
      <c r="BN20" s="47"/>
      <c r="BO20" s="47"/>
      <c r="BP20" s="37"/>
      <c r="BQ20" s="156"/>
      <c r="BR20" s="157"/>
      <c r="BS20" s="171" t="str">
        <f>IF('оборотная сторона'!BJ20="","",'первый лист '!$BP$26)</f>
        <v/>
      </c>
      <c r="BT20" s="172"/>
      <c r="BV20" s="28"/>
      <c r="BW20" s="46" t="s">
        <v>226</v>
      </c>
      <c r="BX20" s="159"/>
      <c r="BY20" s="160"/>
      <c r="BZ20" s="161"/>
      <c r="CA20" s="162"/>
      <c r="CB20" s="162"/>
      <c r="CC20" s="162"/>
      <c r="CD20" s="163"/>
      <c r="CE20" s="156"/>
      <c r="CF20" s="164"/>
      <c r="CG20" s="47"/>
      <c r="CH20" s="47"/>
      <c r="CI20" s="37"/>
      <c r="CJ20" s="156"/>
      <c r="CK20" s="157"/>
      <c r="CL20" s="158"/>
      <c r="CM20" s="157"/>
    </row>
    <row r="21" spans="1:91" ht="14.25" thickTop="1" thickBot="1" x14ac:dyDescent="0.25">
      <c r="A21" s="39"/>
      <c r="B21" s="44" t="s">
        <v>114</v>
      </c>
      <c r="C21" s="159"/>
      <c r="D21" s="160"/>
      <c r="E21" s="161"/>
      <c r="F21" s="162"/>
      <c r="G21" s="162"/>
      <c r="H21" s="162"/>
      <c r="I21" s="163"/>
      <c r="J21" s="156"/>
      <c r="K21" s="164"/>
      <c r="L21" s="47"/>
      <c r="M21" s="47"/>
      <c r="N21" s="37"/>
      <c r="O21" s="156"/>
      <c r="P21" s="157"/>
      <c r="Q21" s="201" t="str">
        <f>IF('оборотная сторона'!H21="","",'первый лист '!$BP$26)</f>
        <v/>
      </c>
      <c r="R21" s="202"/>
      <c r="S21" s="39"/>
      <c r="T21" s="46" t="s">
        <v>150</v>
      </c>
      <c r="U21" s="159"/>
      <c r="V21" s="160"/>
      <c r="W21" s="161"/>
      <c r="X21" s="162"/>
      <c r="Y21" s="162"/>
      <c r="Z21" s="162"/>
      <c r="AA21" s="163"/>
      <c r="AB21" s="156"/>
      <c r="AC21" s="164"/>
      <c r="AD21" s="47"/>
      <c r="AE21" s="47"/>
      <c r="AF21" s="37"/>
      <c r="AG21" s="156"/>
      <c r="AH21" s="157"/>
      <c r="AI21" s="171" t="str">
        <f>IF('оборотная сторона'!Z21="","",'первый лист '!$BP$26)</f>
        <v/>
      </c>
      <c r="AJ21" s="172"/>
      <c r="AK21" s="39"/>
      <c r="AL21" s="46" t="s">
        <v>175</v>
      </c>
      <c r="AM21" s="159"/>
      <c r="AN21" s="160"/>
      <c r="AO21" s="161"/>
      <c r="AP21" s="162"/>
      <c r="AQ21" s="162"/>
      <c r="AR21" s="162"/>
      <c r="AS21" s="163"/>
      <c r="AT21" s="156"/>
      <c r="AU21" s="164"/>
      <c r="AV21" s="47"/>
      <c r="AW21" s="47"/>
      <c r="AX21" s="37"/>
      <c r="AY21" s="156"/>
      <c r="AZ21" s="157"/>
      <c r="BA21" s="201" t="str">
        <f>IF('оборотная сторона'!AR21="","",'первый лист '!$BP$26)</f>
        <v/>
      </c>
      <c r="BB21" s="202"/>
      <c r="BC21" s="39"/>
      <c r="BD21" s="46" t="s">
        <v>201</v>
      </c>
      <c r="BE21" s="159"/>
      <c r="BF21" s="160"/>
      <c r="BG21" s="161"/>
      <c r="BH21" s="162"/>
      <c r="BI21" s="162"/>
      <c r="BJ21" s="162"/>
      <c r="BK21" s="163"/>
      <c r="BL21" s="156"/>
      <c r="BM21" s="164"/>
      <c r="BN21" s="47"/>
      <c r="BO21" s="47"/>
      <c r="BP21" s="37"/>
      <c r="BQ21" s="156"/>
      <c r="BR21" s="157"/>
      <c r="BS21" s="171" t="str">
        <f>IF('оборотная сторона'!BJ21="","",'первый лист '!$BP$26)</f>
        <v/>
      </c>
      <c r="BT21" s="172"/>
      <c r="BV21" s="28"/>
      <c r="BW21" s="44" t="s">
        <v>227</v>
      </c>
      <c r="BX21" s="159"/>
      <c r="BY21" s="160"/>
      <c r="BZ21" s="161"/>
      <c r="CA21" s="162"/>
      <c r="CB21" s="162"/>
      <c r="CC21" s="162"/>
      <c r="CD21" s="163"/>
      <c r="CE21" s="156"/>
      <c r="CF21" s="164"/>
      <c r="CG21" s="47"/>
      <c r="CH21" s="47"/>
      <c r="CI21" s="37"/>
      <c r="CJ21" s="156"/>
      <c r="CK21" s="157"/>
      <c r="CL21" s="158"/>
      <c r="CM21" s="157"/>
    </row>
    <row r="22" spans="1:91" ht="14.25" thickTop="1" thickBot="1" x14ac:dyDescent="0.25">
      <c r="A22" s="39"/>
      <c r="B22" s="46" t="s">
        <v>127</v>
      </c>
      <c r="C22" s="159"/>
      <c r="D22" s="160"/>
      <c r="E22" s="161"/>
      <c r="F22" s="162"/>
      <c r="G22" s="162"/>
      <c r="H22" s="162"/>
      <c r="I22" s="163"/>
      <c r="J22" s="156"/>
      <c r="K22" s="164"/>
      <c r="L22" s="47"/>
      <c r="M22" s="47"/>
      <c r="N22" s="37"/>
      <c r="O22" s="156"/>
      <c r="P22" s="157"/>
      <c r="Q22" s="201" t="str">
        <f>IF('оборотная сторона'!H22="","",'первый лист '!$BP$26)</f>
        <v/>
      </c>
      <c r="R22" s="202"/>
      <c r="S22" s="39"/>
      <c r="T22" s="46" t="s">
        <v>151</v>
      </c>
      <c r="U22" s="159"/>
      <c r="V22" s="160"/>
      <c r="W22" s="161"/>
      <c r="X22" s="162"/>
      <c r="Y22" s="162"/>
      <c r="Z22" s="162"/>
      <c r="AA22" s="163"/>
      <c r="AB22" s="156"/>
      <c r="AC22" s="164"/>
      <c r="AD22" s="47"/>
      <c r="AE22" s="47"/>
      <c r="AF22" s="37"/>
      <c r="AG22" s="156"/>
      <c r="AH22" s="157"/>
      <c r="AI22" s="171" t="str">
        <f>IF('оборотная сторона'!Z22="","",'первый лист '!$BP$26)</f>
        <v/>
      </c>
      <c r="AJ22" s="172"/>
      <c r="AK22" s="39"/>
      <c r="AL22" s="46" t="s">
        <v>176</v>
      </c>
      <c r="AM22" s="159"/>
      <c r="AN22" s="160"/>
      <c r="AO22" s="161"/>
      <c r="AP22" s="162"/>
      <c r="AQ22" s="162"/>
      <c r="AR22" s="162"/>
      <c r="AS22" s="163"/>
      <c r="AT22" s="156"/>
      <c r="AU22" s="164"/>
      <c r="AV22" s="47"/>
      <c r="AW22" s="47"/>
      <c r="AX22" s="37"/>
      <c r="AY22" s="156"/>
      <c r="AZ22" s="157"/>
      <c r="BA22" s="201" t="str">
        <f>IF('оборотная сторона'!AR22="","",'первый лист '!$BP$26)</f>
        <v/>
      </c>
      <c r="BB22" s="202"/>
      <c r="BC22" s="39"/>
      <c r="BD22" s="46" t="s">
        <v>202</v>
      </c>
      <c r="BE22" s="159"/>
      <c r="BF22" s="160"/>
      <c r="BG22" s="161"/>
      <c r="BH22" s="162"/>
      <c r="BI22" s="162"/>
      <c r="BJ22" s="162"/>
      <c r="BK22" s="163"/>
      <c r="BL22" s="156"/>
      <c r="BM22" s="164"/>
      <c r="BN22" s="47"/>
      <c r="BO22" s="47"/>
      <c r="BP22" s="37"/>
      <c r="BQ22" s="156"/>
      <c r="BR22" s="157"/>
      <c r="BS22" s="171" t="str">
        <f>IF('оборотная сторона'!BJ22="","",'первый лист '!$BP$26)</f>
        <v/>
      </c>
      <c r="BT22" s="172"/>
      <c r="BV22" s="28"/>
      <c r="BW22" s="46" t="s">
        <v>228</v>
      </c>
      <c r="BX22" s="159"/>
      <c r="BY22" s="160"/>
      <c r="BZ22" s="161"/>
      <c r="CA22" s="162"/>
      <c r="CB22" s="162"/>
      <c r="CC22" s="162"/>
      <c r="CD22" s="163"/>
      <c r="CE22" s="156"/>
      <c r="CF22" s="164"/>
      <c r="CG22" s="47"/>
      <c r="CH22" s="47"/>
      <c r="CI22" s="37"/>
      <c r="CJ22" s="156"/>
      <c r="CK22" s="157"/>
      <c r="CL22" s="158"/>
      <c r="CM22" s="157"/>
    </row>
    <row r="23" spans="1:91" ht="14.25" thickTop="1" thickBot="1" x14ac:dyDescent="0.25">
      <c r="A23" s="39"/>
      <c r="B23" s="46" t="s">
        <v>128</v>
      </c>
      <c r="C23" s="159"/>
      <c r="D23" s="160"/>
      <c r="E23" s="161"/>
      <c r="F23" s="162"/>
      <c r="G23" s="162"/>
      <c r="H23" s="162"/>
      <c r="I23" s="163"/>
      <c r="J23" s="156"/>
      <c r="K23" s="164"/>
      <c r="L23" s="47"/>
      <c r="M23" s="47"/>
      <c r="N23" s="37"/>
      <c r="O23" s="156"/>
      <c r="P23" s="157"/>
      <c r="Q23" s="201" t="str">
        <f>IF('оборотная сторона'!H23="","",'первый лист '!$BP$26)</f>
        <v/>
      </c>
      <c r="R23" s="202"/>
      <c r="S23" s="39"/>
      <c r="T23" s="46" t="s">
        <v>113</v>
      </c>
      <c r="U23" s="159"/>
      <c r="V23" s="160"/>
      <c r="W23" s="161"/>
      <c r="X23" s="162"/>
      <c r="Y23" s="162"/>
      <c r="Z23" s="162"/>
      <c r="AA23" s="163"/>
      <c r="AB23" s="156"/>
      <c r="AC23" s="164"/>
      <c r="AD23" s="47"/>
      <c r="AE23" s="47"/>
      <c r="AF23" s="37"/>
      <c r="AG23" s="156"/>
      <c r="AH23" s="157"/>
      <c r="AI23" s="171" t="str">
        <f>IF('оборотная сторона'!Z23="","",'первый лист '!$BP$26)</f>
        <v/>
      </c>
      <c r="AJ23" s="172"/>
      <c r="AK23" s="39"/>
      <c r="AL23" s="46" t="s">
        <v>177</v>
      </c>
      <c r="AM23" s="159"/>
      <c r="AN23" s="160"/>
      <c r="AO23" s="161"/>
      <c r="AP23" s="162"/>
      <c r="AQ23" s="162"/>
      <c r="AR23" s="162"/>
      <c r="AS23" s="163"/>
      <c r="AT23" s="156"/>
      <c r="AU23" s="164"/>
      <c r="AV23" s="47"/>
      <c r="AW23" s="47"/>
      <c r="AX23" s="37"/>
      <c r="AY23" s="156"/>
      <c r="AZ23" s="157"/>
      <c r="BA23" s="201" t="str">
        <f>IF('оборотная сторона'!AR23="","",'первый лист '!$BP$26)</f>
        <v/>
      </c>
      <c r="BB23" s="202"/>
      <c r="BC23" s="39"/>
      <c r="BD23" s="46" t="s">
        <v>203</v>
      </c>
      <c r="BE23" s="159"/>
      <c r="BF23" s="160"/>
      <c r="BG23" s="161"/>
      <c r="BH23" s="162"/>
      <c r="BI23" s="162"/>
      <c r="BJ23" s="162"/>
      <c r="BK23" s="163"/>
      <c r="BL23" s="156"/>
      <c r="BM23" s="164"/>
      <c r="BN23" s="47"/>
      <c r="BO23" s="47"/>
      <c r="BP23" s="37"/>
      <c r="BQ23" s="156"/>
      <c r="BR23" s="157"/>
      <c r="BS23" s="171" t="str">
        <f>IF('оборотная сторона'!BJ23="","",'первый лист '!$BP$26)</f>
        <v/>
      </c>
      <c r="BT23" s="172"/>
      <c r="BV23" s="28"/>
      <c r="BW23" s="46" t="s">
        <v>229</v>
      </c>
      <c r="BX23" s="159"/>
      <c r="BY23" s="160"/>
      <c r="BZ23" s="161"/>
      <c r="CA23" s="162"/>
      <c r="CB23" s="162"/>
      <c r="CC23" s="162"/>
      <c r="CD23" s="163"/>
      <c r="CE23" s="156"/>
      <c r="CF23" s="164"/>
      <c r="CG23" s="47"/>
      <c r="CH23" s="47"/>
      <c r="CI23" s="37"/>
      <c r="CJ23" s="156"/>
      <c r="CK23" s="157"/>
      <c r="CL23" s="158"/>
      <c r="CM23" s="157"/>
    </row>
    <row r="24" spans="1:91" ht="14.25" thickTop="1" thickBot="1" x14ac:dyDescent="0.25">
      <c r="A24" s="39"/>
      <c r="B24" s="46" t="s">
        <v>111</v>
      </c>
      <c r="C24" s="159"/>
      <c r="D24" s="160"/>
      <c r="E24" s="161"/>
      <c r="F24" s="162"/>
      <c r="G24" s="162"/>
      <c r="H24" s="162"/>
      <c r="I24" s="163"/>
      <c r="J24" s="156"/>
      <c r="K24" s="164"/>
      <c r="L24" s="47"/>
      <c r="M24" s="47"/>
      <c r="N24" s="37"/>
      <c r="O24" s="156"/>
      <c r="P24" s="157"/>
      <c r="Q24" s="201" t="str">
        <f>IF('оборотная сторона'!H24="","",'первый лист '!$BP$26)</f>
        <v/>
      </c>
      <c r="R24" s="202"/>
      <c r="S24" s="39"/>
      <c r="T24" s="46" t="s">
        <v>152</v>
      </c>
      <c r="U24" s="159"/>
      <c r="V24" s="160"/>
      <c r="W24" s="161"/>
      <c r="X24" s="162"/>
      <c r="Y24" s="162"/>
      <c r="Z24" s="162"/>
      <c r="AA24" s="163"/>
      <c r="AB24" s="156"/>
      <c r="AC24" s="164"/>
      <c r="AD24" s="47"/>
      <c r="AE24" s="47"/>
      <c r="AF24" s="37"/>
      <c r="AG24" s="156"/>
      <c r="AH24" s="157"/>
      <c r="AI24" s="171" t="str">
        <f>IF('оборотная сторона'!Z24="","",'первый лист '!$BP$26)</f>
        <v/>
      </c>
      <c r="AJ24" s="172"/>
      <c r="AK24" s="39"/>
      <c r="AL24" s="46" t="s">
        <v>178</v>
      </c>
      <c r="AM24" s="159"/>
      <c r="AN24" s="160"/>
      <c r="AO24" s="161"/>
      <c r="AP24" s="162"/>
      <c r="AQ24" s="162"/>
      <c r="AR24" s="162"/>
      <c r="AS24" s="163"/>
      <c r="AT24" s="156"/>
      <c r="AU24" s="164"/>
      <c r="AV24" s="47"/>
      <c r="AW24" s="47"/>
      <c r="AX24" s="37"/>
      <c r="AY24" s="156"/>
      <c r="AZ24" s="157"/>
      <c r="BA24" s="201" t="str">
        <f>IF('оборотная сторона'!AR24="","",'первый лист '!$BP$26)</f>
        <v/>
      </c>
      <c r="BB24" s="202"/>
      <c r="BC24" s="39"/>
      <c r="BD24" s="46" t="s">
        <v>204</v>
      </c>
      <c r="BE24" s="159"/>
      <c r="BF24" s="160"/>
      <c r="BG24" s="161"/>
      <c r="BH24" s="162"/>
      <c r="BI24" s="162"/>
      <c r="BJ24" s="162"/>
      <c r="BK24" s="163"/>
      <c r="BL24" s="156"/>
      <c r="BM24" s="164"/>
      <c r="BN24" s="47"/>
      <c r="BO24" s="47"/>
      <c r="BP24" s="37"/>
      <c r="BQ24" s="156"/>
      <c r="BR24" s="157"/>
      <c r="BS24" s="171" t="str">
        <f>IF('оборотная сторона'!BJ24="","",'первый лист '!$BP$26)</f>
        <v/>
      </c>
      <c r="BT24" s="172"/>
      <c r="BV24" s="28"/>
      <c r="BW24" s="46" t="s">
        <v>230</v>
      </c>
      <c r="BX24" s="159"/>
      <c r="BY24" s="160"/>
      <c r="BZ24" s="161"/>
      <c r="CA24" s="162"/>
      <c r="CB24" s="162"/>
      <c r="CC24" s="162"/>
      <c r="CD24" s="163"/>
      <c r="CE24" s="156"/>
      <c r="CF24" s="164"/>
      <c r="CG24" s="47"/>
      <c r="CH24" s="47"/>
      <c r="CI24" s="37"/>
      <c r="CJ24" s="156"/>
      <c r="CK24" s="157"/>
      <c r="CL24" s="158"/>
      <c r="CM24" s="157"/>
    </row>
    <row r="25" spans="1:91" ht="14.25" thickTop="1" thickBot="1" x14ac:dyDescent="0.25">
      <c r="A25" s="39"/>
      <c r="B25" s="44" t="s">
        <v>129</v>
      </c>
      <c r="C25" s="159"/>
      <c r="D25" s="160"/>
      <c r="E25" s="161"/>
      <c r="F25" s="162"/>
      <c r="G25" s="162"/>
      <c r="H25" s="162"/>
      <c r="I25" s="163"/>
      <c r="J25" s="156"/>
      <c r="K25" s="164"/>
      <c r="L25" s="47"/>
      <c r="M25" s="47"/>
      <c r="N25" s="37"/>
      <c r="O25" s="156"/>
      <c r="P25" s="157"/>
      <c r="Q25" s="201" t="str">
        <f>IF('оборотная сторона'!H25="","",'первый лист '!$BP$26)</f>
        <v/>
      </c>
      <c r="R25" s="202"/>
      <c r="S25" s="39"/>
      <c r="T25" s="46" t="s">
        <v>153</v>
      </c>
      <c r="U25" s="159"/>
      <c r="V25" s="160"/>
      <c r="W25" s="161"/>
      <c r="X25" s="162"/>
      <c r="Y25" s="162"/>
      <c r="Z25" s="162"/>
      <c r="AA25" s="163"/>
      <c r="AB25" s="156"/>
      <c r="AC25" s="164"/>
      <c r="AD25" s="47"/>
      <c r="AE25" s="47"/>
      <c r="AF25" s="37"/>
      <c r="AG25" s="156"/>
      <c r="AH25" s="157"/>
      <c r="AI25" s="171" t="str">
        <f>IF('оборотная сторона'!Z25="","",'первый лист '!$BP$26)</f>
        <v/>
      </c>
      <c r="AJ25" s="172"/>
      <c r="AK25" s="39"/>
      <c r="AL25" s="44" t="s">
        <v>179</v>
      </c>
      <c r="AM25" s="159"/>
      <c r="AN25" s="160"/>
      <c r="AO25" s="161"/>
      <c r="AP25" s="162"/>
      <c r="AQ25" s="162"/>
      <c r="AR25" s="162"/>
      <c r="AS25" s="163"/>
      <c r="AT25" s="156"/>
      <c r="AU25" s="164"/>
      <c r="AV25" s="47"/>
      <c r="AW25" s="47"/>
      <c r="AX25" s="37"/>
      <c r="AY25" s="156"/>
      <c r="AZ25" s="157"/>
      <c r="BA25" s="201" t="str">
        <f>IF('оборотная сторона'!AR25="","",'первый лист '!$BP$26)</f>
        <v/>
      </c>
      <c r="BB25" s="202"/>
      <c r="BC25" s="39"/>
      <c r="BD25" s="44" t="s">
        <v>205</v>
      </c>
      <c r="BE25" s="159"/>
      <c r="BF25" s="160"/>
      <c r="BG25" s="161"/>
      <c r="BH25" s="162"/>
      <c r="BI25" s="162"/>
      <c r="BJ25" s="162"/>
      <c r="BK25" s="163"/>
      <c r="BL25" s="156"/>
      <c r="BM25" s="164"/>
      <c r="BN25" s="47"/>
      <c r="BO25" s="47"/>
      <c r="BP25" s="37"/>
      <c r="BQ25" s="156"/>
      <c r="BR25" s="157"/>
      <c r="BS25" s="171" t="str">
        <f>IF('оборотная сторона'!BJ25="","",'первый лист '!$BP$26)</f>
        <v/>
      </c>
      <c r="BT25" s="172"/>
      <c r="BV25" s="28"/>
      <c r="BW25" s="44" t="s">
        <v>231</v>
      </c>
      <c r="BX25" s="159"/>
      <c r="BY25" s="160"/>
      <c r="BZ25" s="161"/>
      <c r="CA25" s="162"/>
      <c r="CB25" s="162"/>
      <c r="CC25" s="162"/>
      <c r="CD25" s="163"/>
      <c r="CE25" s="156"/>
      <c r="CF25" s="164"/>
      <c r="CG25" s="47"/>
      <c r="CH25" s="47"/>
      <c r="CI25" s="37"/>
      <c r="CJ25" s="156"/>
      <c r="CK25" s="157"/>
      <c r="CL25" s="158"/>
      <c r="CM25" s="157"/>
    </row>
    <row r="26" spans="1:91" ht="14.25" thickTop="1" thickBot="1" x14ac:dyDescent="0.25">
      <c r="A26" s="39"/>
      <c r="B26" s="46" t="s">
        <v>130</v>
      </c>
      <c r="C26" s="159"/>
      <c r="D26" s="160"/>
      <c r="E26" s="161"/>
      <c r="F26" s="162"/>
      <c r="G26" s="162"/>
      <c r="H26" s="162"/>
      <c r="I26" s="163"/>
      <c r="J26" s="156"/>
      <c r="K26" s="164"/>
      <c r="L26" s="47"/>
      <c r="M26" s="47"/>
      <c r="N26" s="37"/>
      <c r="O26" s="156"/>
      <c r="P26" s="157"/>
      <c r="Q26" s="201" t="str">
        <f>IF('оборотная сторона'!H26="","",'первый лист '!$BP$26)</f>
        <v/>
      </c>
      <c r="R26" s="202"/>
      <c r="S26" s="39"/>
      <c r="T26" s="44" t="s">
        <v>154</v>
      </c>
      <c r="U26" s="159"/>
      <c r="V26" s="160"/>
      <c r="W26" s="161"/>
      <c r="X26" s="162"/>
      <c r="Y26" s="162"/>
      <c r="Z26" s="162"/>
      <c r="AA26" s="163"/>
      <c r="AB26" s="156"/>
      <c r="AC26" s="164"/>
      <c r="AD26" s="47"/>
      <c r="AE26" s="47"/>
      <c r="AF26" s="37"/>
      <c r="AG26" s="156"/>
      <c r="AH26" s="157"/>
      <c r="AI26" s="171" t="str">
        <f>IF('оборотная сторона'!Z26="","",'первый лист '!$BP$26)</f>
        <v/>
      </c>
      <c r="AJ26" s="172"/>
      <c r="AK26" s="39"/>
      <c r="AL26" s="46" t="s">
        <v>180</v>
      </c>
      <c r="AM26" s="159"/>
      <c r="AN26" s="160"/>
      <c r="AO26" s="161"/>
      <c r="AP26" s="162"/>
      <c r="AQ26" s="162"/>
      <c r="AR26" s="162"/>
      <c r="AS26" s="163"/>
      <c r="AT26" s="156"/>
      <c r="AU26" s="164"/>
      <c r="AV26" s="47"/>
      <c r="AW26" s="47"/>
      <c r="AX26" s="37"/>
      <c r="AY26" s="156"/>
      <c r="AZ26" s="157"/>
      <c r="BA26" s="201" t="str">
        <f>IF('оборотная сторона'!AR26="","",'первый лист '!$BP$26)</f>
        <v/>
      </c>
      <c r="BB26" s="202"/>
      <c r="BC26" s="39"/>
      <c r="BD26" s="46" t="s">
        <v>206</v>
      </c>
      <c r="BE26" s="159"/>
      <c r="BF26" s="160"/>
      <c r="BG26" s="161"/>
      <c r="BH26" s="162"/>
      <c r="BI26" s="162"/>
      <c r="BJ26" s="162"/>
      <c r="BK26" s="163"/>
      <c r="BL26" s="156"/>
      <c r="BM26" s="164"/>
      <c r="BN26" s="47"/>
      <c r="BO26" s="47"/>
      <c r="BP26" s="37"/>
      <c r="BQ26" s="156"/>
      <c r="BR26" s="157"/>
      <c r="BS26" s="171" t="str">
        <f>IF('оборотная сторона'!BJ26="","",'первый лист '!$BP$26)</f>
        <v/>
      </c>
      <c r="BT26" s="172"/>
      <c r="BV26" s="28"/>
      <c r="BW26" s="46" t="s">
        <v>232</v>
      </c>
      <c r="BX26" s="159"/>
      <c r="BY26" s="160"/>
      <c r="BZ26" s="161"/>
      <c r="CA26" s="162"/>
      <c r="CB26" s="162"/>
      <c r="CC26" s="162"/>
      <c r="CD26" s="163"/>
      <c r="CE26" s="156"/>
      <c r="CF26" s="164"/>
      <c r="CG26" s="47"/>
      <c r="CH26" s="47"/>
      <c r="CI26" s="37"/>
      <c r="CJ26" s="156"/>
      <c r="CK26" s="157"/>
      <c r="CL26" s="158"/>
      <c r="CM26" s="157"/>
    </row>
    <row r="27" spans="1:91" ht="14.25" thickTop="1" thickBot="1" x14ac:dyDescent="0.25">
      <c r="A27" s="39"/>
      <c r="B27" s="46" t="s">
        <v>131</v>
      </c>
      <c r="C27" s="159"/>
      <c r="D27" s="160"/>
      <c r="E27" s="161"/>
      <c r="F27" s="162"/>
      <c r="G27" s="162"/>
      <c r="H27" s="162"/>
      <c r="I27" s="163"/>
      <c r="J27" s="156"/>
      <c r="K27" s="164"/>
      <c r="L27" s="47"/>
      <c r="M27" s="47"/>
      <c r="N27" s="37"/>
      <c r="O27" s="156"/>
      <c r="P27" s="157"/>
      <c r="Q27" s="201" t="str">
        <f>IF('оборотная сторона'!H27="","",'первый лист '!$BP$26)</f>
        <v/>
      </c>
      <c r="R27" s="202"/>
      <c r="S27" s="39"/>
      <c r="T27" s="46" t="s">
        <v>155</v>
      </c>
      <c r="U27" s="159"/>
      <c r="V27" s="160"/>
      <c r="W27" s="161"/>
      <c r="X27" s="162"/>
      <c r="Y27" s="162"/>
      <c r="Z27" s="162"/>
      <c r="AA27" s="163"/>
      <c r="AB27" s="156"/>
      <c r="AC27" s="164"/>
      <c r="AD27" s="47"/>
      <c r="AE27" s="47"/>
      <c r="AF27" s="37"/>
      <c r="AG27" s="156"/>
      <c r="AH27" s="157"/>
      <c r="AI27" s="171" t="str">
        <f>IF('оборотная сторона'!Z27="","",'первый лист '!$BP$26)</f>
        <v/>
      </c>
      <c r="AJ27" s="172"/>
      <c r="AK27" s="39"/>
      <c r="AL27" s="46" t="s">
        <v>181</v>
      </c>
      <c r="AM27" s="159"/>
      <c r="AN27" s="160"/>
      <c r="AO27" s="161"/>
      <c r="AP27" s="162"/>
      <c r="AQ27" s="162"/>
      <c r="AR27" s="162"/>
      <c r="AS27" s="163"/>
      <c r="AT27" s="156"/>
      <c r="AU27" s="164"/>
      <c r="AV27" s="47"/>
      <c r="AW27" s="47"/>
      <c r="AX27" s="37"/>
      <c r="AY27" s="156"/>
      <c r="AZ27" s="157"/>
      <c r="BA27" s="201" t="str">
        <f>IF('оборотная сторона'!AR27="","",'первый лист '!$BP$26)</f>
        <v/>
      </c>
      <c r="BB27" s="202"/>
      <c r="BC27" s="39"/>
      <c r="BD27" s="46" t="s">
        <v>207</v>
      </c>
      <c r="BE27" s="159"/>
      <c r="BF27" s="160"/>
      <c r="BG27" s="161"/>
      <c r="BH27" s="162"/>
      <c r="BI27" s="162"/>
      <c r="BJ27" s="162"/>
      <c r="BK27" s="163"/>
      <c r="BL27" s="156"/>
      <c r="BM27" s="164"/>
      <c r="BN27" s="47"/>
      <c r="BO27" s="47"/>
      <c r="BP27" s="37"/>
      <c r="BQ27" s="156"/>
      <c r="BR27" s="157"/>
      <c r="BS27" s="171" t="str">
        <f>IF('оборотная сторона'!BJ27="","",'первый лист '!$BP$26)</f>
        <v/>
      </c>
      <c r="BT27" s="172"/>
      <c r="BV27" s="28"/>
      <c r="BW27" s="46" t="s">
        <v>233</v>
      </c>
      <c r="BX27" s="159"/>
      <c r="BY27" s="160"/>
      <c r="BZ27" s="161"/>
      <c r="CA27" s="162"/>
      <c r="CB27" s="162"/>
      <c r="CC27" s="162"/>
      <c r="CD27" s="163"/>
      <c r="CE27" s="156"/>
      <c r="CF27" s="164"/>
      <c r="CG27" s="47"/>
      <c r="CH27" s="47"/>
      <c r="CI27" s="37"/>
      <c r="CJ27" s="156"/>
      <c r="CK27" s="157"/>
      <c r="CL27" s="158"/>
      <c r="CM27" s="157"/>
    </row>
    <row r="28" spans="1:91" ht="14.25" thickTop="1" thickBot="1" x14ac:dyDescent="0.25">
      <c r="A28" s="39"/>
      <c r="B28" s="46" t="s">
        <v>132</v>
      </c>
      <c r="C28" s="159"/>
      <c r="D28" s="160"/>
      <c r="E28" s="161"/>
      <c r="F28" s="162"/>
      <c r="G28" s="162"/>
      <c r="H28" s="162"/>
      <c r="I28" s="163"/>
      <c r="J28" s="156"/>
      <c r="K28" s="164"/>
      <c r="L28" s="47"/>
      <c r="M28" s="47"/>
      <c r="N28" s="37"/>
      <c r="O28" s="156"/>
      <c r="P28" s="157"/>
      <c r="Q28" s="201" t="str">
        <f>IF('оборотная сторона'!H28="","",'первый лист '!$BP$26)</f>
        <v/>
      </c>
      <c r="R28" s="202"/>
      <c r="S28" s="39"/>
      <c r="T28" s="46" t="s">
        <v>156</v>
      </c>
      <c r="U28" s="159"/>
      <c r="V28" s="160"/>
      <c r="W28" s="161"/>
      <c r="X28" s="162"/>
      <c r="Y28" s="162"/>
      <c r="Z28" s="162"/>
      <c r="AA28" s="163"/>
      <c r="AB28" s="156"/>
      <c r="AC28" s="164"/>
      <c r="AD28" s="47"/>
      <c r="AE28" s="47"/>
      <c r="AF28" s="37"/>
      <c r="AG28" s="156"/>
      <c r="AH28" s="157"/>
      <c r="AI28" s="171" t="str">
        <f>IF('оборотная сторона'!Z28="","",'первый лист '!$BP$26)</f>
        <v/>
      </c>
      <c r="AJ28" s="172"/>
      <c r="AK28" s="39"/>
      <c r="AL28" s="46" t="s">
        <v>182</v>
      </c>
      <c r="AM28" s="159"/>
      <c r="AN28" s="160"/>
      <c r="AO28" s="161"/>
      <c r="AP28" s="162"/>
      <c r="AQ28" s="162"/>
      <c r="AR28" s="162"/>
      <c r="AS28" s="163"/>
      <c r="AT28" s="156"/>
      <c r="AU28" s="164"/>
      <c r="AV28" s="47"/>
      <c r="AW28" s="47"/>
      <c r="AX28" s="37"/>
      <c r="AY28" s="156"/>
      <c r="AZ28" s="157"/>
      <c r="BA28" s="201" t="str">
        <f>IF('оборотная сторона'!AR28="","",'первый лист '!$BP$26)</f>
        <v/>
      </c>
      <c r="BB28" s="202"/>
      <c r="BC28" s="39"/>
      <c r="BD28" s="46" t="s">
        <v>208</v>
      </c>
      <c r="BE28" s="159"/>
      <c r="BF28" s="160"/>
      <c r="BG28" s="161"/>
      <c r="BH28" s="162"/>
      <c r="BI28" s="162"/>
      <c r="BJ28" s="162"/>
      <c r="BK28" s="163"/>
      <c r="BL28" s="156"/>
      <c r="BM28" s="164"/>
      <c r="BN28" s="47"/>
      <c r="BO28" s="47"/>
      <c r="BP28" s="37"/>
      <c r="BQ28" s="156"/>
      <c r="BR28" s="157"/>
      <c r="BS28" s="171" t="str">
        <f>IF('оборотная сторона'!BJ28="","",'первый лист '!$BP$26)</f>
        <v/>
      </c>
      <c r="BT28" s="172"/>
      <c r="BV28" s="28"/>
      <c r="BW28" s="46" t="s">
        <v>234</v>
      </c>
      <c r="BX28" s="159"/>
      <c r="BY28" s="160"/>
      <c r="BZ28" s="161"/>
      <c r="CA28" s="162"/>
      <c r="CB28" s="162"/>
      <c r="CC28" s="162"/>
      <c r="CD28" s="163"/>
      <c r="CE28" s="156"/>
      <c r="CF28" s="164"/>
      <c r="CG28" s="47"/>
      <c r="CH28" s="47"/>
      <c r="CI28" s="37"/>
      <c r="CJ28" s="156"/>
      <c r="CK28" s="157"/>
      <c r="CL28" s="158"/>
      <c r="CM28" s="157"/>
    </row>
    <row r="29" spans="1:91" ht="14.25" thickTop="1" thickBot="1" x14ac:dyDescent="0.25">
      <c r="A29" s="39"/>
      <c r="B29" s="44" t="s">
        <v>133</v>
      </c>
      <c r="C29" s="159"/>
      <c r="D29" s="160"/>
      <c r="E29" s="161"/>
      <c r="F29" s="162"/>
      <c r="G29" s="162"/>
      <c r="H29" s="162"/>
      <c r="I29" s="163"/>
      <c r="J29" s="156"/>
      <c r="K29" s="164"/>
      <c r="L29" s="47"/>
      <c r="M29" s="47"/>
      <c r="N29" s="37"/>
      <c r="O29" s="156"/>
      <c r="P29" s="157"/>
      <c r="Q29" s="201" t="str">
        <f>IF('оборотная сторона'!H29="","",'первый лист '!$BP$26)</f>
        <v/>
      </c>
      <c r="R29" s="202"/>
      <c r="S29" s="39"/>
      <c r="T29" s="46" t="s">
        <v>157</v>
      </c>
      <c r="U29" s="159"/>
      <c r="V29" s="160"/>
      <c r="W29" s="161"/>
      <c r="X29" s="162"/>
      <c r="Y29" s="162"/>
      <c r="Z29" s="162"/>
      <c r="AA29" s="163"/>
      <c r="AB29" s="156"/>
      <c r="AC29" s="164"/>
      <c r="AD29" s="47"/>
      <c r="AE29" s="47"/>
      <c r="AF29" s="37"/>
      <c r="AG29" s="156"/>
      <c r="AH29" s="157"/>
      <c r="AI29" s="171" t="str">
        <f>IF('оборотная сторона'!Z29="","",'первый лист '!$BP$26)</f>
        <v/>
      </c>
      <c r="AJ29" s="172"/>
      <c r="AK29" s="39"/>
      <c r="AL29" s="46" t="s">
        <v>183</v>
      </c>
      <c r="AM29" s="159"/>
      <c r="AN29" s="160"/>
      <c r="AO29" s="161"/>
      <c r="AP29" s="162"/>
      <c r="AQ29" s="162"/>
      <c r="AR29" s="162"/>
      <c r="AS29" s="163"/>
      <c r="AT29" s="156"/>
      <c r="AU29" s="164"/>
      <c r="AV29" s="47"/>
      <c r="AW29" s="47"/>
      <c r="AX29" s="37"/>
      <c r="AY29" s="156"/>
      <c r="AZ29" s="157"/>
      <c r="BA29" s="201" t="str">
        <f>IF('оборотная сторона'!AR29="","",'первый лист '!$BP$26)</f>
        <v/>
      </c>
      <c r="BB29" s="202"/>
      <c r="BC29" s="39"/>
      <c r="BD29" s="46" t="s">
        <v>209</v>
      </c>
      <c r="BE29" s="159"/>
      <c r="BF29" s="160"/>
      <c r="BG29" s="161"/>
      <c r="BH29" s="162"/>
      <c r="BI29" s="162"/>
      <c r="BJ29" s="162"/>
      <c r="BK29" s="163"/>
      <c r="BL29" s="156"/>
      <c r="BM29" s="164"/>
      <c r="BN29" s="47"/>
      <c r="BO29" s="47"/>
      <c r="BP29" s="37"/>
      <c r="BQ29" s="156"/>
      <c r="BR29" s="157"/>
      <c r="BS29" s="171" t="str">
        <f>IF('оборотная сторона'!BJ29="","",'первый лист '!$BP$26)</f>
        <v/>
      </c>
      <c r="BT29" s="172"/>
      <c r="BV29" s="28"/>
      <c r="BW29" s="44" t="s">
        <v>235</v>
      </c>
      <c r="BX29" s="159"/>
      <c r="BY29" s="160"/>
      <c r="BZ29" s="161"/>
      <c r="CA29" s="162"/>
      <c r="CB29" s="162"/>
      <c r="CC29" s="162"/>
      <c r="CD29" s="163"/>
      <c r="CE29" s="156"/>
      <c r="CF29" s="164"/>
      <c r="CG29" s="47"/>
      <c r="CH29" s="47"/>
      <c r="CI29" s="37"/>
      <c r="CJ29" s="156"/>
      <c r="CK29" s="157"/>
      <c r="CL29" s="158"/>
      <c r="CM29" s="157"/>
    </row>
    <row r="30" spans="1:91" ht="14.25" thickTop="1" thickBot="1" x14ac:dyDescent="0.25">
      <c r="A30" s="39"/>
      <c r="B30" s="46" t="s">
        <v>134</v>
      </c>
      <c r="C30" s="147"/>
      <c r="D30" s="148"/>
      <c r="E30" s="149"/>
      <c r="F30" s="150"/>
      <c r="G30" s="150"/>
      <c r="H30" s="150"/>
      <c r="I30" s="151"/>
      <c r="J30" s="152"/>
      <c r="K30" s="153"/>
      <c r="L30" s="48"/>
      <c r="M30" s="48"/>
      <c r="N30" s="36"/>
      <c r="O30" s="152"/>
      <c r="P30" s="154"/>
      <c r="Q30" s="211" t="str">
        <f>IF('оборотная сторона'!H30="","",'первый лист '!$BP$26)</f>
        <v/>
      </c>
      <c r="R30" s="212"/>
      <c r="S30" s="39"/>
      <c r="T30" s="46" t="s">
        <v>158</v>
      </c>
      <c r="U30" s="147"/>
      <c r="V30" s="148"/>
      <c r="W30" s="149"/>
      <c r="X30" s="150"/>
      <c r="Y30" s="150"/>
      <c r="Z30" s="150"/>
      <c r="AA30" s="151"/>
      <c r="AB30" s="152"/>
      <c r="AC30" s="153"/>
      <c r="AD30" s="48"/>
      <c r="AE30" s="48"/>
      <c r="AF30" s="36"/>
      <c r="AG30" s="152"/>
      <c r="AH30" s="154"/>
      <c r="AI30" s="171" t="str">
        <f>IF('оборотная сторона'!Z30="","",'первый лист '!$BP$26)</f>
        <v/>
      </c>
      <c r="AJ30" s="172"/>
      <c r="AK30" s="39"/>
      <c r="AL30" s="44" t="s">
        <v>184</v>
      </c>
      <c r="AM30" s="147"/>
      <c r="AN30" s="148"/>
      <c r="AO30" s="149"/>
      <c r="AP30" s="150"/>
      <c r="AQ30" s="150"/>
      <c r="AR30" s="150"/>
      <c r="AS30" s="151"/>
      <c r="AT30" s="152"/>
      <c r="AU30" s="153"/>
      <c r="AV30" s="48"/>
      <c r="AW30" s="48"/>
      <c r="AX30" s="36"/>
      <c r="AY30" s="152"/>
      <c r="AZ30" s="154"/>
      <c r="BA30" s="211" t="str">
        <f>IF('оборотная сторона'!AR30="","",'первый лист '!$BP$26)</f>
        <v/>
      </c>
      <c r="BB30" s="212"/>
      <c r="BC30" s="39"/>
      <c r="BD30" s="44" t="s">
        <v>210</v>
      </c>
      <c r="BE30" s="147"/>
      <c r="BF30" s="148"/>
      <c r="BG30" s="149"/>
      <c r="BH30" s="150"/>
      <c r="BI30" s="150"/>
      <c r="BJ30" s="150"/>
      <c r="BK30" s="151"/>
      <c r="BL30" s="152"/>
      <c r="BM30" s="153"/>
      <c r="BN30" s="48"/>
      <c r="BO30" s="48"/>
      <c r="BP30" s="36"/>
      <c r="BQ30" s="152"/>
      <c r="BR30" s="154"/>
      <c r="BS30" s="171" t="str">
        <f>IF('оборотная сторона'!BJ30="","",'первый лист '!$BP$26)</f>
        <v/>
      </c>
      <c r="BT30" s="172"/>
      <c r="BV30" s="28"/>
      <c r="BW30" s="46" t="s">
        <v>236</v>
      </c>
      <c r="BX30" s="147"/>
      <c r="BY30" s="148"/>
      <c r="BZ30" s="149"/>
      <c r="CA30" s="150"/>
      <c r="CB30" s="150"/>
      <c r="CC30" s="150"/>
      <c r="CD30" s="151"/>
      <c r="CE30" s="152"/>
      <c r="CF30" s="153"/>
      <c r="CG30" s="48"/>
      <c r="CH30" s="48"/>
      <c r="CI30" s="36"/>
      <c r="CJ30" s="152"/>
      <c r="CK30" s="154"/>
      <c r="CL30" s="155"/>
      <c r="CM30" s="154"/>
    </row>
    <row r="31" spans="1:91" ht="24" customHeight="1" thickTop="1" x14ac:dyDescent="0.2">
      <c r="A31" s="49" t="s">
        <v>79</v>
      </c>
      <c r="B31" s="39"/>
      <c r="C31" s="39"/>
      <c r="D31" s="39"/>
      <c r="E31" s="39"/>
      <c r="F31" s="39"/>
      <c r="G31" s="39"/>
      <c r="H31" s="39"/>
      <c r="I31" s="40"/>
      <c r="J31" s="50"/>
      <c r="K31" s="49" t="s">
        <v>80</v>
      </c>
      <c r="L31" s="50"/>
      <c r="M31" s="50"/>
      <c r="N31" s="50"/>
      <c r="O31" s="50"/>
      <c r="P31" s="50"/>
      <c r="Q31" s="50"/>
      <c r="R31" s="40"/>
      <c r="S31" s="49" t="s">
        <v>79</v>
      </c>
      <c r="T31" s="39"/>
      <c r="U31" s="39"/>
      <c r="V31" s="39"/>
      <c r="W31" s="39"/>
      <c r="X31" s="39"/>
      <c r="Y31" s="39"/>
      <c r="Z31" s="39"/>
      <c r="AA31" s="40"/>
      <c r="AB31" s="50"/>
      <c r="AC31" s="49" t="s">
        <v>80</v>
      </c>
      <c r="AD31" s="50"/>
      <c r="AE31" s="50"/>
      <c r="AF31" s="50"/>
      <c r="AG31" s="50"/>
      <c r="AH31" s="50"/>
      <c r="AI31" s="50"/>
      <c r="AJ31" s="40"/>
      <c r="AK31" s="49" t="s">
        <v>79</v>
      </c>
      <c r="AL31" s="39"/>
      <c r="AM31" s="39"/>
      <c r="AN31" s="39"/>
      <c r="AO31" s="39"/>
      <c r="AP31" s="39"/>
      <c r="AQ31" s="39"/>
      <c r="AR31" s="39"/>
      <c r="AS31" s="40"/>
      <c r="AT31" s="50"/>
      <c r="AU31" s="49" t="s">
        <v>80</v>
      </c>
      <c r="AV31" s="50"/>
      <c r="AW31" s="50"/>
      <c r="AX31" s="50"/>
      <c r="AY31" s="50"/>
      <c r="AZ31" s="50"/>
      <c r="BA31" s="50"/>
      <c r="BB31" s="40"/>
      <c r="BC31" s="49" t="s">
        <v>79</v>
      </c>
      <c r="BD31" s="39"/>
      <c r="BE31" s="39"/>
      <c r="BF31" s="39"/>
      <c r="BG31" s="39"/>
      <c r="BH31" s="39"/>
      <c r="BI31" s="39"/>
      <c r="BJ31" s="39"/>
      <c r="BK31" s="40"/>
      <c r="BL31" s="50"/>
      <c r="BM31" s="49" t="s">
        <v>80</v>
      </c>
      <c r="BN31" s="50"/>
      <c r="BO31" s="50"/>
      <c r="BP31" s="50"/>
      <c r="BQ31" s="50"/>
      <c r="BR31" s="50"/>
      <c r="BS31" s="50"/>
      <c r="BT31" s="40"/>
      <c r="BV31" s="30" t="s">
        <v>79</v>
      </c>
      <c r="BW31" s="18"/>
      <c r="BX31" s="18"/>
      <c r="BY31" s="18"/>
      <c r="BZ31" s="18"/>
      <c r="CA31" s="18"/>
      <c r="CB31" s="18"/>
      <c r="CC31" s="18"/>
      <c r="CD31" s="4"/>
      <c r="CE31" s="26"/>
      <c r="CF31" s="31" t="s">
        <v>80</v>
      </c>
      <c r="CG31" s="26"/>
      <c r="CH31" s="26"/>
      <c r="CI31" s="26"/>
      <c r="CJ31" s="26"/>
      <c r="CK31" s="26"/>
      <c r="CL31" s="26"/>
      <c r="CM31" s="4"/>
    </row>
    <row r="32" spans="1:91" ht="6.75" customHeight="1" thickBot="1" x14ac:dyDescent="0.25">
      <c r="A32" s="30"/>
      <c r="B32" s="18"/>
      <c r="C32" s="18"/>
      <c r="D32" s="18"/>
      <c r="E32" s="18"/>
      <c r="F32" s="18"/>
      <c r="G32" s="18"/>
      <c r="H32" s="18"/>
      <c r="I32" s="4"/>
      <c r="J32" s="26"/>
      <c r="K32" s="26"/>
      <c r="L32" s="26"/>
      <c r="M32" s="26"/>
      <c r="N32" s="26"/>
      <c r="O32" s="26"/>
      <c r="P32" s="26"/>
      <c r="Q32" s="26"/>
      <c r="R32" s="4"/>
      <c r="S32" s="30"/>
      <c r="T32" s="18"/>
      <c r="U32" s="18"/>
      <c r="V32" s="18"/>
      <c r="W32" s="18"/>
      <c r="X32" s="18"/>
      <c r="Y32" s="18"/>
      <c r="Z32" s="18"/>
      <c r="AA32" s="4"/>
      <c r="AB32" s="26"/>
      <c r="AC32" s="26"/>
      <c r="AD32" s="26"/>
      <c r="AE32" s="26"/>
      <c r="AF32" s="26"/>
      <c r="AG32" s="26"/>
      <c r="AH32" s="26"/>
      <c r="AI32" s="26"/>
      <c r="AJ32" s="4"/>
      <c r="AK32" s="30"/>
      <c r="AL32" s="18"/>
      <c r="AM32" s="18"/>
      <c r="AN32" s="18"/>
      <c r="AO32" s="18"/>
      <c r="AP32" s="18"/>
      <c r="AQ32" s="18"/>
      <c r="AR32" s="18"/>
      <c r="AS32" s="4"/>
      <c r="AT32" s="26"/>
      <c r="AU32" s="26"/>
      <c r="AV32" s="26"/>
      <c r="AW32" s="26"/>
      <c r="AX32" s="26"/>
      <c r="AY32" s="26"/>
      <c r="AZ32" s="26"/>
      <c r="BA32" s="26"/>
      <c r="BB32" s="4"/>
      <c r="BC32" s="30"/>
      <c r="BD32" s="18"/>
      <c r="BE32" s="18"/>
      <c r="BF32" s="18"/>
      <c r="BG32" s="18"/>
      <c r="BH32" s="18"/>
      <c r="BI32" s="18"/>
      <c r="BJ32" s="18"/>
      <c r="BK32" s="4"/>
      <c r="BL32" s="26"/>
      <c r="BM32" s="26"/>
      <c r="BN32" s="26"/>
      <c r="BO32" s="26"/>
      <c r="BP32" s="26"/>
      <c r="BQ32" s="26"/>
      <c r="BR32" s="26"/>
      <c r="BS32" s="26"/>
      <c r="BT32" s="4"/>
      <c r="BV32" s="30"/>
      <c r="BW32" s="18"/>
      <c r="BX32" s="18"/>
      <c r="BY32" s="18"/>
      <c r="BZ32" s="18"/>
      <c r="CA32" s="18"/>
      <c r="CB32" s="18"/>
      <c r="CC32" s="18"/>
      <c r="CD32" s="4"/>
      <c r="CE32" s="26"/>
      <c r="CF32" s="26"/>
      <c r="CG32" s="26"/>
      <c r="CH32" s="26"/>
      <c r="CI32" s="26"/>
      <c r="CJ32" s="26"/>
      <c r="CK32" s="26"/>
      <c r="CL32" s="26"/>
      <c r="CM32" s="4"/>
    </row>
    <row r="33" spans="1:91" ht="13.5" thickBot="1" x14ac:dyDescent="0.25">
      <c r="A33" s="32" t="s">
        <v>81</v>
      </c>
      <c r="B33" s="18"/>
      <c r="C33" s="18"/>
      <c r="D33" s="18"/>
      <c r="E33" s="214">
        <f>SUMPRODUCT(TIME(M5:M30,N5:N30,)-TIME(J5:J30,L5:L30,))</f>
        <v>0.37847222222222215</v>
      </c>
      <c r="F33" s="215"/>
      <c r="G33" s="215"/>
      <c r="H33" s="216"/>
      <c r="I33" s="4"/>
      <c r="J33" s="18"/>
      <c r="K33" s="3" t="s">
        <v>82</v>
      </c>
      <c r="L33" s="18"/>
      <c r="M33" s="18"/>
      <c r="N33" s="4"/>
      <c r="O33" s="4"/>
      <c r="P33" s="144"/>
      <c r="Q33" s="145"/>
      <c r="R33" s="146"/>
      <c r="S33" s="32" t="s">
        <v>81</v>
      </c>
      <c r="T33" s="18"/>
      <c r="U33" s="18"/>
      <c r="V33" s="18"/>
      <c r="W33" s="144"/>
      <c r="X33" s="145"/>
      <c r="Y33" s="145"/>
      <c r="Z33" s="146"/>
      <c r="AA33" s="4"/>
      <c r="AB33" s="18"/>
      <c r="AC33" s="3" t="s">
        <v>82</v>
      </c>
      <c r="AD33" s="18"/>
      <c r="AE33" s="18"/>
      <c r="AF33" s="4"/>
      <c r="AG33" s="4"/>
      <c r="AH33" s="144"/>
      <c r="AI33" s="145"/>
      <c r="AJ33" s="146"/>
      <c r="AK33" s="32" t="s">
        <v>81</v>
      </c>
      <c r="AL33" s="18"/>
      <c r="AM33" s="18"/>
      <c r="AN33" s="18"/>
      <c r="AO33" s="144"/>
      <c r="AP33" s="145"/>
      <c r="AQ33" s="145"/>
      <c r="AR33" s="146"/>
      <c r="AS33" s="4"/>
      <c r="AT33" s="18"/>
      <c r="AU33" s="3" t="s">
        <v>82</v>
      </c>
      <c r="AV33" s="18"/>
      <c r="AW33" s="18"/>
      <c r="AX33" s="4"/>
      <c r="AY33" s="4"/>
      <c r="AZ33" s="144"/>
      <c r="BA33" s="145"/>
      <c r="BB33" s="146"/>
      <c r="BC33" s="32" t="s">
        <v>81</v>
      </c>
      <c r="BD33" s="18"/>
      <c r="BE33" s="18"/>
      <c r="BF33" s="18"/>
      <c r="BG33" s="144"/>
      <c r="BH33" s="145"/>
      <c r="BI33" s="145"/>
      <c r="BJ33" s="146"/>
      <c r="BK33" s="4"/>
      <c r="BL33" s="18"/>
      <c r="BM33" s="3" t="s">
        <v>82</v>
      </c>
      <c r="BN33" s="18"/>
      <c r="BO33" s="18"/>
      <c r="BP33" s="4"/>
      <c r="BQ33" s="4"/>
      <c r="BR33" s="144"/>
      <c r="BS33" s="145"/>
      <c r="BT33" s="146"/>
      <c r="BV33" s="32" t="s">
        <v>81</v>
      </c>
      <c r="BW33" s="18"/>
      <c r="BX33" s="18"/>
      <c r="BY33" s="18"/>
      <c r="BZ33" s="144"/>
      <c r="CA33" s="145"/>
      <c r="CB33" s="145"/>
      <c r="CC33" s="146"/>
      <c r="CD33" s="4"/>
      <c r="CE33" s="18"/>
      <c r="CF33" s="3" t="s">
        <v>82</v>
      </c>
      <c r="CG33" s="18"/>
      <c r="CH33" s="18"/>
      <c r="CI33" s="4"/>
      <c r="CJ33" s="4"/>
      <c r="CK33" s="144"/>
      <c r="CL33" s="145"/>
      <c r="CM33" s="146"/>
    </row>
    <row r="34" spans="1:91" ht="13.5" thickBot="1" x14ac:dyDescent="0.25">
      <c r="A34" s="28"/>
      <c r="B34" s="18"/>
      <c r="C34" s="18"/>
      <c r="D34" s="18"/>
      <c r="E34" s="33"/>
      <c r="F34" s="33"/>
      <c r="G34" s="33"/>
      <c r="H34" s="33"/>
      <c r="I34" s="4"/>
      <c r="J34" s="18"/>
      <c r="K34" s="18"/>
      <c r="L34" s="18"/>
      <c r="M34" s="18"/>
      <c r="N34" s="4"/>
      <c r="O34" s="4"/>
      <c r="P34" s="17"/>
      <c r="Q34" s="17"/>
      <c r="R34" s="17"/>
      <c r="S34" s="28"/>
      <c r="T34" s="18"/>
      <c r="U34" s="18"/>
      <c r="V34" s="18"/>
      <c r="W34" s="33"/>
      <c r="X34" s="33"/>
      <c r="Y34" s="33"/>
      <c r="Z34" s="33"/>
      <c r="AA34" s="4"/>
      <c r="AB34" s="18"/>
      <c r="AC34" s="18"/>
      <c r="AD34" s="18"/>
      <c r="AE34" s="18"/>
      <c r="AF34" s="4"/>
      <c r="AG34" s="4"/>
      <c r="AH34" s="17"/>
      <c r="AI34" s="17"/>
      <c r="AJ34" s="17"/>
      <c r="AK34" s="28"/>
      <c r="AL34" s="18"/>
      <c r="AM34" s="18"/>
      <c r="AN34" s="18"/>
      <c r="AO34" s="33"/>
      <c r="AP34" s="33"/>
      <c r="AQ34" s="33"/>
      <c r="AR34" s="33"/>
      <c r="AS34" s="4"/>
      <c r="AT34" s="18"/>
      <c r="AU34" s="18"/>
      <c r="AV34" s="18"/>
      <c r="AW34" s="18"/>
      <c r="AX34" s="4"/>
      <c r="AY34" s="4"/>
      <c r="AZ34" s="17"/>
      <c r="BA34" s="17"/>
      <c r="BB34" s="17"/>
      <c r="BC34" s="28"/>
      <c r="BD34" s="18"/>
      <c r="BE34" s="18"/>
      <c r="BF34" s="18"/>
      <c r="BG34" s="33"/>
      <c r="BH34" s="33"/>
      <c r="BI34" s="33"/>
      <c r="BJ34" s="33"/>
      <c r="BK34" s="4"/>
      <c r="BL34" s="18"/>
      <c r="BM34" s="18"/>
      <c r="BN34" s="18"/>
      <c r="BO34" s="18"/>
      <c r="BP34" s="4"/>
      <c r="BQ34" s="4"/>
      <c r="BR34" s="17"/>
      <c r="BS34" s="17"/>
      <c r="BT34" s="17"/>
      <c r="BV34" s="28"/>
      <c r="BW34" s="18"/>
      <c r="BX34" s="18"/>
      <c r="BY34" s="18"/>
      <c r="BZ34" s="33"/>
      <c r="CA34" s="33"/>
      <c r="CB34" s="33"/>
      <c r="CC34" s="33"/>
      <c r="CD34" s="4"/>
      <c r="CE34" s="18"/>
      <c r="CF34" s="18"/>
      <c r="CG34" s="18"/>
      <c r="CH34" s="18"/>
      <c r="CI34" s="4"/>
      <c r="CJ34" s="4"/>
      <c r="CK34" s="17"/>
      <c r="CL34" s="17"/>
      <c r="CM34" s="17"/>
    </row>
    <row r="35" spans="1:91" ht="13.5" thickBot="1" x14ac:dyDescent="0.25">
      <c r="A35" s="32" t="s">
        <v>83</v>
      </c>
      <c r="B35" s="18"/>
      <c r="C35" s="18"/>
      <c r="D35" s="18"/>
      <c r="E35" s="144">
        <f>SUM(O5:P30)</f>
        <v>100</v>
      </c>
      <c r="F35" s="145"/>
      <c r="G35" s="145"/>
      <c r="H35" s="146"/>
      <c r="I35" s="4"/>
      <c r="J35" s="18"/>
      <c r="K35" s="3" t="s">
        <v>84</v>
      </c>
      <c r="L35" s="18"/>
      <c r="M35" s="18"/>
      <c r="N35" s="4"/>
      <c r="O35" s="4"/>
      <c r="P35" s="144"/>
      <c r="Q35" s="145"/>
      <c r="R35" s="146"/>
      <c r="S35" s="32" t="s">
        <v>83</v>
      </c>
      <c r="T35" s="18"/>
      <c r="U35" s="18"/>
      <c r="V35" s="18"/>
      <c r="W35" s="144">
        <f>SUM(AG5:AH30)+E35</f>
        <v>100</v>
      </c>
      <c r="X35" s="145"/>
      <c r="Y35" s="145"/>
      <c r="Z35" s="146"/>
      <c r="AA35" s="4"/>
      <c r="AB35" s="18"/>
      <c r="AC35" s="3" t="s">
        <v>84</v>
      </c>
      <c r="AD35" s="18"/>
      <c r="AE35" s="18"/>
      <c r="AF35" s="4"/>
      <c r="AG35" s="4"/>
      <c r="AH35" s="144"/>
      <c r="AI35" s="145"/>
      <c r="AJ35" s="146"/>
      <c r="AK35" s="32" t="s">
        <v>83</v>
      </c>
      <c r="AL35" s="18"/>
      <c r="AM35" s="18"/>
      <c r="AN35" s="18"/>
      <c r="AO35" s="144">
        <f>SUM(AY5:AZ30)+W35</f>
        <v>100</v>
      </c>
      <c r="AP35" s="145"/>
      <c r="AQ35" s="145"/>
      <c r="AR35" s="146"/>
      <c r="AS35" s="4"/>
      <c r="AT35" s="18"/>
      <c r="AU35" s="3" t="s">
        <v>84</v>
      </c>
      <c r="AV35" s="18"/>
      <c r="AW35" s="18"/>
      <c r="AX35" s="4"/>
      <c r="AY35" s="4"/>
      <c r="AZ35" s="144"/>
      <c r="BA35" s="145"/>
      <c r="BB35" s="146"/>
      <c r="BC35" s="32" t="s">
        <v>83</v>
      </c>
      <c r="BD35" s="18"/>
      <c r="BE35" s="18"/>
      <c r="BF35" s="18"/>
      <c r="BG35" s="144">
        <f>SUM(BQ5:BR30)+AO35</f>
        <v>100</v>
      </c>
      <c r="BH35" s="145"/>
      <c r="BI35" s="145"/>
      <c r="BJ35" s="146"/>
      <c r="BK35" s="4"/>
      <c r="BL35" s="18"/>
      <c r="BM35" s="3" t="s">
        <v>84</v>
      </c>
      <c r="BN35" s="18"/>
      <c r="BO35" s="18"/>
      <c r="BP35" s="4"/>
      <c r="BQ35" s="4"/>
      <c r="BR35" s="144"/>
      <c r="BS35" s="145"/>
      <c r="BT35" s="146"/>
      <c r="BV35" s="32" t="s">
        <v>83</v>
      </c>
      <c r="BW35" s="18"/>
      <c r="BX35" s="18"/>
      <c r="BY35" s="18"/>
      <c r="BZ35" s="144">
        <f>SUM(CJ5:CK30)+BG35</f>
        <v>100</v>
      </c>
      <c r="CA35" s="145"/>
      <c r="CB35" s="145"/>
      <c r="CC35" s="146"/>
      <c r="CD35" s="4"/>
      <c r="CE35" s="18"/>
      <c r="CF35" s="3" t="s">
        <v>84</v>
      </c>
      <c r="CG35" s="18"/>
      <c r="CH35" s="18"/>
      <c r="CI35" s="4"/>
      <c r="CJ35" s="4"/>
      <c r="CK35" s="144"/>
      <c r="CL35" s="145"/>
      <c r="CM35" s="146"/>
    </row>
    <row r="36" spans="1:91" ht="5.25" customHeight="1" x14ac:dyDescent="0.2">
      <c r="A36" s="28"/>
      <c r="B36" s="18"/>
      <c r="C36" s="18"/>
      <c r="D36" s="18"/>
      <c r="E36" s="18"/>
      <c r="F36" s="18"/>
      <c r="G36" s="18"/>
      <c r="H36" s="18"/>
      <c r="I36" s="4"/>
      <c r="J36" s="18"/>
      <c r="K36" s="143"/>
      <c r="L36" s="143"/>
      <c r="M36" s="143"/>
      <c r="N36" s="143"/>
      <c r="O36" s="143"/>
      <c r="P36" s="143"/>
      <c r="Q36" s="143"/>
      <c r="R36" s="143"/>
      <c r="S36" s="28"/>
      <c r="T36" s="18"/>
      <c r="U36" s="18"/>
      <c r="V36" s="18"/>
      <c r="W36" s="18"/>
      <c r="X36" s="18"/>
      <c r="Y36" s="18"/>
      <c r="Z36" s="18"/>
      <c r="AA36" s="4"/>
      <c r="AB36" s="18"/>
      <c r="AC36" s="143"/>
      <c r="AD36" s="143"/>
      <c r="AE36" s="143"/>
      <c r="AF36" s="143"/>
      <c r="AG36" s="143"/>
      <c r="AH36" s="143"/>
      <c r="AI36" s="143"/>
      <c r="AJ36" s="143"/>
      <c r="AK36" s="28"/>
      <c r="AL36" s="18"/>
      <c r="AM36" s="18"/>
      <c r="AN36" s="18"/>
      <c r="AO36" s="18"/>
      <c r="AP36" s="18"/>
      <c r="AQ36" s="18"/>
      <c r="AR36" s="18"/>
      <c r="AS36" s="4"/>
      <c r="AT36" s="18"/>
      <c r="AU36" s="143"/>
      <c r="AV36" s="143"/>
      <c r="AW36" s="143"/>
      <c r="AX36" s="143"/>
      <c r="AY36" s="143"/>
      <c r="AZ36" s="143"/>
      <c r="BA36" s="143"/>
      <c r="BB36" s="143"/>
      <c r="BC36" s="28"/>
      <c r="BD36" s="18"/>
      <c r="BE36" s="18"/>
      <c r="BF36" s="18"/>
      <c r="BG36" s="18"/>
      <c r="BH36" s="18"/>
      <c r="BI36" s="18"/>
      <c r="BJ36" s="18"/>
      <c r="BK36" s="4"/>
      <c r="BL36" s="18"/>
      <c r="BM36" s="143"/>
      <c r="BN36" s="143"/>
      <c r="BO36" s="143"/>
      <c r="BP36" s="143"/>
      <c r="BQ36" s="143"/>
      <c r="BR36" s="143"/>
      <c r="BS36" s="143"/>
      <c r="BT36" s="143"/>
      <c r="BV36" s="28"/>
      <c r="BW36" s="18"/>
      <c r="BX36" s="18"/>
      <c r="BY36" s="18"/>
      <c r="BZ36" s="18"/>
      <c r="CA36" s="18"/>
      <c r="CB36" s="18"/>
      <c r="CC36" s="18"/>
      <c r="CD36" s="4"/>
      <c r="CE36" s="18"/>
      <c r="CF36" s="143"/>
      <c r="CG36" s="143"/>
      <c r="CH36" s="143"/>
      <c r="CI36" s="143"/>
      <c r="CJ36" s="143"/>
      <c r="CK36" s="143"/>
      <c r="CL36" s="143"/>
      <c r="CM36" s="143"/>
    </row>
    <row r="37" spans="1:91" ht="5.25" customHeight="1" thickBot="1" x14ac:dyDescent="0.25">
      <c r="A37" s="28"/>
      <c r="B37" s="18"/>
      <c r="C37" s="18"/>
      <c r="D37" s="18"/>
      <c r="E37" s="18"/>
      <c r="F37" s="18"/>
      <c r="G37" s="18"/>
      <c r="H37" s="18"/>
      <c r="I37" s="4"/>
      <c r="J37" s="18"/>
      <c r="K37" s="18"/>
      <c r="L37" s="18"/>
      <c r="M37" s="18"/>
      <c r="N37" s="4"/>
      <c r="O37" s="4"/>
      <c r="P37" s="4"/>
      <c r="Q37" s="4"/>
      <c r="R37" s="4"/>
      <c r="S37" s="28"/>
      <c r="T37" s="18"/>
      <c r="U37" s="18"/>
      <c r="V37" s="18"/>
      <c r="W37" s="18"/>
      <c r="X37" s="18"/>
      <c r="Y37" s="18"/>
      <c r="Z37" s="18"/>
      <c r="AA37" s="4"/>
      <c r="AB37" s="18"/>
      <c r="AC37" s="18"/>
      <c r="AD37" s="18"/>
      <c r="AE37" s="18"/>
      <c r="AF37" s="4"/>
      <c r="AG37" s="4"/>
      <c r="AH37" s="4"/>
      <c r="AI37" s="4"/>
      <c r="AJ37" s="4"/>
      <c r="AK37" s="28"/>
      <c r="AL37" s="18"/>
      <c r="AM37" s="18"/>
      <c r="AN37" s="18"/>
      <c r="AO37" s="18"/>
      <c r="AP37" s="18"/>
      <c r="AQ37" s="18"/>
      <c r="AR37" s="18"/>
      <c r="AS37" s="4"/>
      <c r="AT37" s="18"/>
      <c r="AU37" s="18"/>
      <c r="AV37" s="18"/>
      <c r="AW37" s="18"/>
      <c r="AX37" s="4"/>
      <c r="AY37" s="4"/>
      <c r="AZ37" s="4"/>
      <c r="BA37" s="4"/>
      <c r="BB37" s="4"/>
      <c r="BC37" s="28"/>
      <c r="BD37" s="18"/>
      <c r="BE37" s="18"/>
      <c r="BF37" s="18"/>
      <c r="BG37" s="18"/>
      <c r="BH37" s="18"/>
      <c r="BI37" s="18"/>
      <c r="BJ37" s="18"/>
      <c r="BK37" s="4"/>
      <c r="BL37" s="18"/>
      <c r="BM37" s="18"/>
      <c r="BN37" s="18"/>
      <c r="BO37" s="18"/>
      <c r="BP37" s="4"/>
      <c r="BQ37" s="4"/>
      <c r="BR37" s="4"/>
      <c r="BS37" s="4"/>
      <c r="BT37" s="4"/>
      <c r="BV37" s="28"/>
      <c r="BW37" s="18"/>
      <c r="BX37" s="18"/>
      <c r="BY37" s="18"/>
      <c r="BZ37" s="18"/>
      <c r="CA37" s="18"/>
      <c r="CB37" s="18"/>
      <c r="CC37" s="18"/>
      <c r="CD37" s="4"/>
      <c r="CE37" s="18"/>
      <c r="CF37" s="18"/>
      <c r="CG37" s="18"/>
      <c r="CH37" s="18"/>
      <c r="CI37" s="4"/>
      <c r="CJ37" s="4"/>
      <c r="CK37" s="4"/>
      <c r="CL37" s="4"/>
      <c r="CM37" s="4"/>
    </row>
    <row r="38" spans="1:91" ht="13.5" thickBot="1" x14ac:dyDescent="0.25">
      <c r="A38" s="28"/>
      <c r="B38" s="18"/>
      <c r="C38" s="18"/>
      <c r="D38" s="18"/>
      <c r="E38" s="18"/>
      <c r="F38" s="18"/>
      <c r="G38" s="18"/>
      <c r="H38" s="18"/>
      <c r="I38" s="4"/>
      <c r="J38" s="18"/>
      <c r="K38" s="3" t="s">
        <v>85</v>
      </c>
      <c r="L38" s="18"/>
      <c r="M38" s="18"/>
      <c r="N38" s="4"/>
      <c r="O38" s="4"/>
      <c r="P38" s="144"/>
      <c r="Q38" s="145"/>
      <c r="R38" s="146"/>
      <c r="S38" s="28"/>
      <c r="T38" s="18"/>
      <c r="U38" s="18"/>
      <c r="V38" s="18"/>
      <c r="W38" s="18"/>
      <c r="X38" s="18"/>
      <c r="Y38" s="18"/>
      <c r="Z38" s="18"/>
      <c r="AA38" s="4"/>
      <c r="AB38" s="18"/>
      <c r="AC38" s="3" t="s">
        <v>85</v>
      </c>
      <c r="AD38" s="18"/>
      <c r="AE38" s="18"/>
      <c r="AF38" s="4"/>
      <c r="AG38" s="4"/>
      <c r="AH38" s="144"/>
      <c r="AI38" s="145"/>
      <c r="AJ38" s="146"/>
      <c r="AK38" s="28"/>
      <c r="AL38" s="18"/>
      <c r="AM38" s="18"/>
      <c r="AN38" s="18"/>
      <c r="AO38" s="18"/>
      <c r="AP38" s="18"/>
      <c r="AQ38" s="18"/>
      <c r="AR38" s="18"/>
      <c r="AS38" s="4"/>
      <c r="AT38" s="18"/>
      <c r="AU38" s="3" t="s">
        <v>85</v>
      </c>
      <c r="AV38" s="18"/>
      <c r="AW38" s="18"/>
      <c r="AX38" s="4"/>
      <c r="AY38" s="4"/>
      <c r="AZ38" s="144"/>
      <c r="BA38" s="145"/>
      <c r="BB38" s="146"/>
      <c r="BC38" s="28"/>
      <c r="BD38" s="18"/>
      <c r="BE38" s="18"/>
      <c r="BF38" s="18"/>
      <c r="BG38" s="18"/>
      <c r="BH38" s="18"/>
      <c r="BI38" s="18"/>
      <c r="BJ38" s="18"/>
      <c r="BK38" s="4"/>
      <c r="BL38" s="18"/>
      <c r="BM38" s="3" t="s">
        <v>85</v>
      </c>
      <c r="BN38" s="18"/>
      <c r="BO38" s="18"/>
      <c r="BP38" s="4"/>
      <c r="BQ38" s="4"/>
      <c r="BR38" s="144"/>
      <c r="BS38" s="145"/>
      <c r="BT38" s="146"/>
      <c r="BV38" s="28"/>
      <c r="BW38" s="18"/>
      <c r="BX38" s="18"/>
      <c r="BY38" s="18"/>
      <c r="BZ38" s="18"/>
      <c r="CA38" s="18"/>
      <c r="CB38" s="18"/>
      <c r="CC38" s="18"/>
      <c r="CD38" s="4"/>
      <c r="CE38" s="18"/>
      <c r="CF38" s="3" t="s">
        <v>85</v>
      </c>
      <c r="CG38" s="18"/>
      <c r="CH38" s="18"/>
      <c r="CI38" s="4"/>
      <c r="CJ38" s="4"/>
      <c r="CK38" s="144"/>
      <c r="CL38" s="145"/>
      <c r="CM38" s="146"/>
    </row>
    <row r="39" spans="1:91" ht="17.25" customHeight="1" x14ac:dyDescent="0.2">
      <c r="A39" s="32" t="s">
        <v>86</v>
      </c>
      <c r="B39" s="18"/>
      <c r="C39" s="18"/>
      <c r="D39" s="113" t="s">
        <v>107</v>
      </c>
      <c r="E39" s="113"/>
      <c r="F39" s="3"/>
      <c r="G39" s="112" t="s">
        <v>101</v>
      </c>
      <c r="H39" s="112"/>
      <c r="I39" s="112"/>
      <c r="J39" s="3"/>
      <c r="K39" s="113" t="str">
        <f>'первый лист '!BN22</f>
        <v>Акатьева Т.В.</v>
      </c>
      <c r="L39" s="113"/>
      <c r="M39" s="113"/>
      <c r="N39" s="113"/>
      <c r="O39" s="113"/>
      <c r="P39" s="113"/>
      <c r="Q39" s="113"/>
      <c r="R39" s="113"/>
      <c r="S39" s="32" t="s">
        <v>86</v>
      </c>
      <c r="T39" s="18"/>
      <c r="U39" s="18"/>
      <c r="V39" s="113" t="str">
        <f>D39</f>
        <v>инженер</v>
      </c>
      <c r="W39" s="113"/>
      <c r="X39" s="3"/>
      <c r="Y39" s="112" t="s">
        <v>101</v>
      </c>
      <c r="Z39" s="112"/>
      <c r="AA39" s="112"/>
      <c r="AB39" s="3"/>
      <c r="AC39" s="113" t="str">
        <f>K39</f>
        <v>Акатьева Т.В.</v>
      </c>
      <c r="AD39" s="113"/>
      <c r="AE39" s="113"/>
      <c r="AF39" s="113"/>
      <c r="AG39" s="113"/>
      <c r="AH39" s="113"/>
      <c r="AI39" s="113"/>
      <c r="AJ39" s="113"/>
      <c r="AK39" s="32" t="s">
        <v>86</v>
      </c>
      <c r="AL39" s="18"/>
      <c r="AM39" s="18"/>
      <c r="AN39" s="113" t="str">
        <f>V39</f>
        <v>инженер</v>
      </c>
      <c r="AO39" s="113"/>
      <c r="AP39" s="3"/>
      <c r="AQ39" s="112" t="s">
        <v>101</v>
      </c>
      <c r="AR39" s="112"/>
      <c r="AS39" s="112"/>
      <c r="AT39" s="3"/>
      <c r="AU39" s="113" t="str">
        <f>AC39</f>
        <v>Акатьева Т.В.</v>
      </c>
      <c r="AV39" s="113"/>
      <c r="AW39" s="113"/>
      <c r="AX39" s="113"/>
      <c r="AY39" s="113"/>
      <c r="AZ39" s="113"/>
      <c r="BA39" s="113"/>
      <c r="BB39" s="113"/>
      <c r="BC39" s="32" t="s">
        <v>86</v>
      </c>
      <c r="BD39" s="18"/>
      <c r="BE39" s="18"/>
      <c r="BF39" s="113" t="str">
        <f>AN39</f>
        <v>инженер</v>
      </c>
      <c r="BG39" s="113"/>
      <c r="BH39" s="3"/>
      <c r="BI39" s="112" t="s">
        <v>101</v>
      </c>
      <c r="BJ39" s="112"/>
      <c r="BK39" s="112"/>
      <c r="BL39" s="3"/>
      <c r="BM39" s="113" t="str">
        <f>AU39</f>
        <v>Акатьева Т.В.</v>
      </c>
      <c r="BN39" s="113"/>
      <c r="BO39" s="113"/>
      <c r="BP39" s="113"/>
      <c r="BQ39" s="113"/>
      <c r="BR39" s="113"/>
      <c r="BS39" s="113"/>
      <c r="BT39" s="113"/>
      <c r="BV39" s="32" t="s">
        <v>86</v>
      </c>
      <c r="BW39" s="18"/>
      <c r="BX39" s="18"/>
      <c r="BY39" s="113" t="str">
        <f>BF39</f>
        <v>инженер</v>
      </c>
      <c r="BZ39" s="113"/>
      <c r="CA39" s="3"/>
      <c r="CB39" s="112" t="s">
        <v>101</v>
      </c>
      <c r="CC39" s="112"/>
      <c r="CD39" s="112"/>
      <c r="CE39" s="3"/>
      <c r="CF39" s="113" t="str">
        <f>BM39</f>
        <v>Акатьева Т.В.</v>
      </c>
      <c r="CG39" s="113"/>
      <c r="CH39" s="113"/>
      <c r="CI39" s="113"/>
      <c r="CJ39" s="113"/>
      <c r="CK39" s="113"/>
      <c r="CL39" s="113"/>
      <c r="CM39" s="113"/>
    </row>
    <row r="40" spans="1:91" ht="11.25" customHeight="1" x14ac:dyDescent="0.2">
      <c r="A40" s="28"/>
      <c r="B40" s="18"/>
      <c r="C40" s="18"/>
      <c r="D40" s="72" t="s">
        <v>87</v>
      </c>
      <c r="E40" s="72"/>
      <c r="F40" s="24"/>
      <c r="G40" s="72" t="s">
        <v>38</v>
      </c>
      <c r="H40" s="72"/>
      <c r="I40" s="72"/>
      <c r="J40" s="24"/>
      <c r="K40" s="72" t="s">
        <v>39</v>
      </c>
      <c r="L40" s="72"/>
      <c r="M40" s="72"/>
      <c r="N40" s="72"/>
      <c r="O40" s="72"/>
      <c r="P40" s="72"/>
      <c r="Q40" s="72"/>
      <c r="R40" s="72"/>
      <c r="S40" s="28"/>
      <c r="T40" s="18"/>
      <c r="U40" s="18"/>
      <c r="V40" s="72" t="s">
        <v>87</v>
      </c>
      <c r="W40" s="72"/>
      <c r="X40" s="24"/>
      <c r="Y40" s="72" t="s">
        <v>38</v>
      </c>
      <c r="Z40" s="72"/>
      <c r="AA40" s="72"/>
      <c r="AB40" s="24"/>
      <c r="AC40" s="72" t="s">
        <v>39</v>
      </c>
      <c r="AD40" s="72"/>
      <c r="AE40" s="72"/>
      <c r="AF40" s="72"/>
      <c r="AG40" s="72"/>
      <c r="AH40" s="72"/>
      <c r="AI40" s="72"/>
      <c r="AJ40" s="72"/>
      <c r="AK40" s="28"/>
      <c r="AL40" s="18"/>
      <c r="AM40" s="18"/>
      <c r="AN40" s="72" t="s">
        <v>87</v>
      </c>
      <c r="AO40" s="72"/>
      <c r="AP40" s="24"/>
      <c r="AQ40" s="72" t="s">
        <v>38</v>
      </c>
      <c r="AR40" s="72"/>
      <c r="AS40" s="72"/>
      <c r="AT40" s="24"/>
      <c r="AU40" s="72" t="s">
        <v>39</v>
      </c>
      <c r="AV40" s="72"/>
      <c r="AW40" s="72"/>
      <c r="AX40" s="72"/>
      <c r="AY40" s="72"/>
      <c r="AZ40" s="72"/>
      <c r="BA40" s="72"/>
      <c r="BB40" s="72"/>
      <c r="BC40" s="28"/>
      <c r="BD40" s="18"/>
      <c r="BE40" s="18"/>
      <c r="BF40" s="72" t="s">
        <v>87</v>
      </c>
      <c r="BG40" s="72"/>
      <c r="BH40" s="24"/>
      <c r="BI40" s="72" t="s">
        <v>38</v>
      </c>
      <c r="BJ40" s="72"/>
      <c r="BK40" s="72"/>
      <c r="BL40" s="24"/>
      <c r="BM40" s="72" t="s">
        <v>39</v>
      </c>
      <c r="BN40" s="72"/>
      <c r="BO40" s="72"/>
      <c r="BP40" s="72"/>
      <c r="BQ40" s="72"/>
      <c r="BR40" s="72"/>
      <c r="BS40" s="72"/>
      <c r="BT40" s="72"/>
      <c r="BV40" s="28"/>
      <c r="BW40" s="18"/>
      <c r="BX40" s="18"/>
      <c r="BY40" s="72" t="s">
        <v>87</v>
      </c>
      <c r="BZ40" s="72"/>
      <c r="CA40" s="24"/>
      <c r="CB40" s="72" t="s">
        <v>38</v>
      </c>
      <c r="CC40" s="72"/>
      <c r="CD40" s="72"/>
      <c r="CE40" s="24"/>
      <c r="CF40" s="72" t="s">
        <v>39</v>
      </c>
      <c r="CG40" s="72"/>
      <c r="CH40" s="72"/>
      <c r="CI40" s="72"/>
      <c r="CJ40" s="72"/>
      <c r="CK40" s="72"/>
      <c r="CL40" s="72"/>
      <c r="CM40" s="72"/>
    </row>
  </sheetData>
  <mergeCells count="894">
    <mergeCell ref="J8:K8"/>
    <mergeCell ref="J5:K5"/>
    <mergeCell ref="BF39:BG39"/>
    <mergeCell ref="BI39:BK39"/>
    <mergeCell ref="BM39:BT39"/>
    <mergeCell ref="BF40:BG40"/>
    <mergeCell ref="BI40:BK40"/>
    <mergeCell ref="BM40:BT40"/>
    <mergeCell ref="BG33:BJ33"/>
    <mergeCell ref="BR33:BT33"/>
    <mergeCell ref="BG35:BJ35"/>
    <mergeCell ref="BR35:BT35"/>
    <mergeCell ref="BM36:BT36"/>
    <mergeCell ref="BR38:BT38"/>
    <mergeCell ref="BE30:BF30"/>
    <mergeCell ref="BG30:BI30"/>
    <mergeCell ref="BJ30:BK30"/>
    <mergeCell ref="BL30:BM30"/>
    <mergeCell ref="BQ30:BR30"/>
    <mergeCell ref="BS30:BT30"/>
    <mergeCell ref="BE29:BF29"/>
    <mergeCell ref="BG29:BI29"/>
    <mergeCell ref="BJ29:BK29"/>
    <mergeCell ref="BL29:BM29"/>
    <mergeCell ref="BQ29:BR29"/>
    <mergeCell ref="BS29:BT29"/>
    <mergeCell ref="BE28:BF28"/>
    <mergeCell ref="BG28:BI28"/>
    <mergeCell ref="BJ28:BK28"/>
    <mergeCell ref="BL28:BM28"/>
    <mergeCell ref="BQ28:BR28"/>
    <mergeCell ref="BS28:BT28"/>
    <mergeCell ref="BE27:BF27"/>
    <mergeCell ref="BG27:BI27"/>
    <mergeCell ref="BJ27:BK27"/>
    <mergeCell ref="BL27:BM27"/>
    <mergeCell ref="BQ27:BR27"/>
    <mergeCell ref="BS27:BT27"/>
    <mergeCell ref="BE26:BF26"/>
    <mergeCell ref="BG26:BI26"/>
    <mergeCell ref="BJ26:BK26"/>
    <mergeCell ref="BL26:BM26"/>
    <mergeCell ref="BQ26:BR26"/>
    <mergeCell ref="BS26:BT26"/>
    <mergeCell ref="BE25:BF25"/>
    <mergeCell ref="BG25:BI25"/>
    <mergeCell ref="BJ25:BK25"/>
    <mergeCell ref="BL25:BM25"/>
    <mergeCell ref="BQ25:BR25"/>
    <mergeCell ref="BS25:BT25"/>
    <mergeCell ref="BE24:BF24"/>
    <mergeCell ref="BG24:BI24"/>
    <mergeCell ref="BJ24:BK24"/>
    <mergeCell ref="BL24:BM24"/>
    <mergeCell ref="BQ24:BR24"/>
    <mergeCell ref="BS24:BT24"/>
    <mergeCell ref="BE23:BF23"/>
    <mergeCell ref="BG23:BI23"/>
    <mergeCell ref="BJ23:BK23"/>
    <mergeCell ref="BL23:BM23"/>
    <mergeCell ref="BQ23:BR23"/>
    <mergeCell ref="BS23:BT23"/>
    <mergeCell ref="BE22:BF22"/>
    <mergeCell ref="BG22:BI22"/>
    <mergeCell ref="BJ22:BK22"/>
    <mergeCell ref="BL22:BM22"/>
    <mergeCell ref="BQ22:BR22"/>
    <mergeCell ref="BS22:BT22"/>
    <mergeCell ref="BE21:BF21"/>
    <mergeCell ref="BG21:BI21"/>
    <mergeCell ref="BJ21:BK21"/>
    <mergeCell ref="BL21:BM21"/>
    <mergeCell ref="BQ21:BR21"/>
    <mergeCell ref="BS21:BT21"/>
    <mergeCell ref="BE20:BF20"/>
    <mergeCell ref="BG20:BI20"/>
    <mergeCell ref="BJ20:BK20"/>
    <mergeCell ref="BL20:BM20"/>
    <mergeCell ref="BQ20:BR20"/>
    <mergeCell ref="BS20:BT20"/>
    <mergeCell ref="BE19:BF19"/>
    <mergeCell ref="BG19:BI19"/>
    <mergeCell ref="BJ19:BK19"/>
    <mergeCell ref="BL19:BM19"/>
    <mergeCell ref="BQ19:BR19"/>
    <mergeCell ref="BS19:BT19"/>
    <mergeCell ref="BE18:BF18"/>
    <mergeCell ref="BG18:BI18"/>
    <mergeCell ref="BJ18:BK18"/>
    <mergeCell ref="BL18:BM18"/>
    <mergeCell ref="BQ18:BR18"/>
    <mergeCell ref="BS18:BT18"/>
    <mergeCell ref="BE17:BF17"/>
    <mergeCell ref="BG17:BI17"/>
    <mergeCell ref="BJ17:BK17"/>
    <mergeCell ref="BL17:BM17"/>
    <mergeCell ref="BQ17:BR17"/>
    <mergeCell ref="BS17:BT17"/>
    <mergeCell ref="BE16:BF16"/>
    <mergeCell ref="BG16:BI16"/>
    <mergeCell ref="BJ16:BK16"/>
    <mergeCell ref="BL16:BM16"/>
    <mergeCell ref="BQ16:BR16"/>
    <mergeCell ref="BS16:BT16"/>
    <mergeCell ref="BE15:BF15"/>
    <mergeCell ref="BG15:BI15"/>
    <mergeCell ref="BJ15:BK15"/>
    <mergeCell ref="BL15:BM15"/>
    <mergeCell ref="BQ15:BR15"/>
    <mergeCell ref="BS15:BT15"/>
    <mergeCell ref="BE14:BF14"/>
    <mergeCell ref="BG14:BI14"/>
    <mergeCell ref="BJ14:BK14"/>
    <mergeCell ref="BL14:BM14"/>
    <mergeCell ref="BQ14:BR14"/>
    <mergeCell ref="BS14:BT14"/>
    <mergeCell ref="BE13:BF13"/>
    <mergeCell ref="BG13:BI13"/>
    <mergeCell ref="BJ13:BK13"/>
    <mergeCell ref="BL13:BM13"/>
    <mergeCell ref="BQ13:BR13"/>
    <mergeCell ref="BS13:BT13"/>
    <mergeCell ref="BE12:BF12"/>
    <mergeCell ref="BG12:BI12"/>
    <mergeCell ref="BJ12:BK12"/>
    <mergeCell ref="BL12:BM12"/>
    <mergeCell ref="BQ12:BR12"/>
    <mergeCell ref="BS12:BT12"/>
    <mergeCell ref="BE11:BF11"/>
    <mergeCell ref="BG11:BI11"/>
    <mergeCell ref="BJ11:BK11"/>
    <mergeCell ref="BL11:BM11"/>
    <mergeCell ref="BQ11:BR11"/>
    <mergeCell ref="BS11:BT11"/>
    <mergeCell ref="BE10:BF10"/>
    <mergeCell ref="BG10:BI10"/>
    <mergeCell ref="BJ10:BK10"/>
    <mergeCell ref="BL10:BM10"/>
    <mergeCell ref="BQ10:BR10"/>
    <mergeCell ref="BS10:BT10"/>
    <mergeCell ref="BE9:BF9"/>
    <mergeCell ref="BG9:BI9"/>
    <mergeCell ref="BJ9:BK9"/>
    <mergeCell ref="BL9:BM9"/>
    <mergeCell ref="BQ9:BR9"/>
    <mergeCell ref="BS9:BT9"/>
    <mergeCell ref="BE8:BF8"/>
    <mergeCell ref="BG8:BI8"/>
    <mergeCell ref="BJ8:BK8"/>
    <mergeCell ref="BL8:BM8"/>
    <mergeCell ref="BQ8:BR8"/>
    <mergeCell ref="BS8:BT8"/>
    <mergeCell ref="BE7:BF7"/>
    <mergeCell ref="BG7:BI7"/>
    <mergeCell ref="BJ7:BK7"/>
    <mergeCell ref="BL7:BM7"/>
    <mergeCell ref="BQ7:BR7"/>
    <mergeCell ref="BS7:BT7"/>
    <mergeCell ref="BS5:BT5"/>
    <mergeCell ref="BE6:BF6"/>
    <mergeCell ref="BG6:BI6"/>
    <mergeCell ref="BJ6:BK6"/>
    <mergeCell ref="BL6:BM6"/>
    <mergeCell ref="BQ6:BR6"/>
    <mergeCell ref="BS6:BT6"/>
    <mergeCell ref="BL4:BM4"/>
    <mergeCell ref="BE5:BF5"/>
    <mergeCell ref="BG5:BI5"/>
    <mergeCell ref="BJ5:BK5"/>
    <mergeCell ref="BL5:BM5"/>
    <mergeCell ref="BQ5:BR5"/>
    <mergeCell ref="BD2:BD4"/>
    <mergeCell ref="BE2:BF4"/>
    <mergeCell ref="BG2:BK2"/>
    <mergeCell ref="BL2:BP2"/>
    <mergeCell ref="BQ2:BR4"/>
    <mergeCell ref="BS2:BT4"/>
    <mergeCell ref="BG3:BI4"/>
    <mergeCell ref="BJ3:BK4"/>
    <mergeCell ref="BL3:BN3"/>
    <mergeCell ref="BO3:BP3"/>
    <mergeCell ref="AN39:AO39"/>
    <mergeCell ref="AQ39:AS39"/>
    <mergeCell ref="AU39:BB39"/>
    <mergeCell ref="AN40:AO40"/>
    <mergeCell ref="AQ40:AS40"/>
    <mergeCell ref="AU40:BB40"/>
    <mergeCell ref="AO33:AR33"/>
    <mergeCell ref="AZ33:BB33"/>
    <mergeCell ref="AO35:AR35"/>
    <mergeCell ref="AZ35:BB35"/>
    <mergeCell ref="AU36:BB36"/>
    <mergeCell ref="AZ38:BB38"/>
    <mergeCell ref="AM30:AN30"/>
    <mergeCell ref="AO30:AQ30"/>
    <mergeCell ref="AR30:AS30"/>
    <mergeCell ref="AT30:AU30"/>
    <mergeCell ref="AY30:AZ30"/>
    <mergeCell ref="BA30:BB30"/>
    <mergeCell ref="AM29:AN29"/>
    <mergeCell ref="AO29:AQ29"/>
    <mergeCell ref="AR29:AS29"/>
    <mergeCell ref="AT29:AU29"/>
    <mergeCell ref="AY29:AZ29"/>
    <mergeCell ref="BA29:BB29"/>
    <mergeCell ref="AM28:AN28"/>
    <mergeCell ref="AO28:AQ28"/>
    <mergeCell ref="AR28:AS28"/>
    <mergeCell ref="AT28:AU28"/>
    <mergeCell ref="AY28:AZ28"/>
    <mergeCell ref="BA28:BB28"/>
    <mergeCell ref="AM27:AN27"/>
    <mergeCell ref="AO27:AQ27"/>
    <mergeCell ref="AR27:AS27"/>
    <mergeCell ref="AT27:AU27"/>
    <mergeCell ref="AY27:AZ27"/>
    <mergeCell ref="BA27:BB27"/>
    <mergeCell ref="AM26:AN26"/>
    <mergeCell ref="AO26:AQ26"/>
    <mergeCell ref="AR26:AS26"/>
    <mergeCell ref="AT26:AU26"/>
    <mergeCell ref="AY26:AZ26"/>
    <mergeCell ref="BA26:BB26"/>
    <mergeCell ref="AM25:AN25"/>
    <mergeCell ref="AO25:AQ25"/>
    <mergeCell ref="AR25:AS25"/>
    <mergeCell ref="AT25:AU25"/>
    <mergeCell ref="AY25:AZ25"/>
    <mergeCell ref="BA25:BB25"/>
    <mergeCell ref="AM24:AN24"/>
    <mergeCell ref="AO24:AQ24"/>
    <mergeCell ref="AR24:AS24"/>
    <mergeCell ref="AT24:AU24"/>
    <mergeCell ref="AY24:AZ24"/>
    <mergeCell ref="BA24:BB24"/>
    <mergeCell ref="AM23:AN23"/>
    <mergeCell ref="AO23:AQ23"/>
    <mergeCell ref="AR23:AS23"/>
    <mergeCell ref="AT23:AU23"/>
    <mergeCell ref="AY23:AZ23"/>
    <mergeCell ref="BA23:BB23"/>
    <mergeCell ref="AM22:AN22"/>
    <mergeCell ref="AO22:AQ22"/>
    <mergeCell ref="AR22:AS22"/>
    <mergeCell ref="AT22:AU22"/>
    <mergeCell ref="AY22:AZ22"/>
    <mergeCell ref="BA22:BB22"/>
    <mergeCell ref="AM21:AN21"/>
    <mergeCell ref="AO21:AQ21"/>
    <mergeCell ref="AR21:AS21"/>
    <mergeCell ref="AT21:AU21"/>
    <mergeCell ref="AY21:AZ21"/>
    <mergeCell ref="BA21:BB21"/>
    <mergeCell ref="AM20:AN20"/>
    <mergeCell ref="AO20:AQ20"/>
    <mergeCell ref="AR20:AS20"/>
    <mergeCell ref="AT20:AU20"/>
    <mergeCell ref="AY20:AZ20"/>
    <mergeCell ref="BA20:BB20"/>
    <mergeCell ref="AM19:AN19"/>
    <mergeCell ref="AO19:AQ19"/>
    <mergeCell ref="AR19:AS19"/>
    <mergeCell ref="AT19:AU19"/>
    <mergeCell ref="AY19:AZ19"/>
    <mergeCell ref="BA19:BB19"/>
    <mergeCell ref="AM18:AN18"/>
    <mergeCell ref="AO18:AQ18"/>
    <mergeCell ref="AR18:AS18"/>
    <mergeCell ref="AT18:AU18"/>
    <mergeCell ref="AY18:AZ18"/>
    <mergeCell ref="BA18:BB18"/>
    <mergeCell ref="AM17:AN17"/>
    <mergeCell ref="AO17:AQ17"/>
    <mergeCell ref="AR17:AS17"/>
    <mergeCell ref="AT17:AU17"/>
    <mergeCell ref="AY17:AZ17"/>
    <mergeCell ref="BA17:BB17"/>
    <mergeCell ref="AM16:AN16"/>
    <mergeCell ref="AO16:AQ16"/>
    <mergeCell ref="AR16:AS16"/>
    <mergeCell ref="AT16:AU16"/>
    <mergeCell ref="AY16:AZ16"/>
    <mergeCell ref="BA16:BB16"/>
    <mergeCell ref="AM15:AN15"/>
    <mergeCell ref="AO15:AQ15"/>
    <mergeCell ref="AR15:AS15"/>
    <mergeCell ref="AT15:AU15"/>
    <mergeCell ref="AY15:AZ15"/>
    <mergeCell ref="BA15:BB15"/>
    <mergeCell ref="AM14:AN14"/>
    <mergeCell ref="AO14:AQ14"/>
    <mergeCell ref="AR14:AS14"/>
    <mergeCell ref="AT14:AU14"/>
    <mergeCell ref="AY14:AZ14"/>
    <mergeCell ref="BA14:BB14"/>
    <mergeCell ref="AM13:AN13"/>
    <mergeCell ref="AO13:AQ13"/>
    <mergeCell ref="AR13:AS13"/>
    <mergeCell ref="AT13:AU13"/>
    <mergeCell ref="AY13:AZ13"/>
    <mergeCell ref="BA13:BB13"/>
    <mergeCell ref="AM12:AN12"/>
    <mergeCell ref="AO12:AQ12"/>
    <mergeCell ref="AR12:AS12"/>
    <mergeCell ref="AT12:AU12"/>
    <mergeCell ref="AY12:AZ12"/>
    <mergeCell ref="BA12:BB12"/>
    <mergeCell ref="AM11:AN11"/>
    <mergeCell ref="AO11:AQ11"/>
    <mergeCell ref="AR11:AS11"/>
    <mergeCell ref="AT11:AU11"/>
    <mergeCell ref="AY11:AZ11"/>
    <mergeCell ref="BA11:BB11"/>
    <mergeCell ref="AM10:AN10"/>
    <mergeCell ref="AO10:AQ10"/>
    <mergeCell ref="AR10:AS10"/>
    <mergeCell ref="AT10:AU10"/>
    <mergeCell ref="AY10:AZ10"/>
    <mergeCell ref="BA10:BB10"/>
    <mergeCell ref="AM9:AN9"/>
    <mergeCell ref="AO9:AQ9"/>
    <mergeCell ref="AR9:AS9"/>
    <mergeCell ref="AT9:AU9"/>
    <mergeCell ref="AY9:AZ9"/>
    <mergeCell ref="BA9:BB9"/>
    <mergeCell ref="AM8:AN8"/>
    <mergeCell ref="AO8:AQ8"/>
    <mergeCell ref="AR8:AS8"/>
    <mergeCell ref="AT8:AU8"/>
    <mergeCell ref="AY8:AZ8"/>
    <mergeCell ref="BA8:BB8"/>
    <mergeCell ref="AM7:AN7"/>
    <mergeCell ref="AO7:AQ7"/>
    <mergeCell ref="AR7:AS7"/>
    <mergeCell ref="AT7:AU7"/>
    <mergeCell ref="AY7:AZ7"/>
    <mergeCell ref="BA7:BB7"/>
    <mergeCell ref="BA5:BB5"/>
    <mergeCell ref="AM6:AN6"/>
    <mergeCell ref="AO6:AQ6"/>
    <mergeCell ref="AR6:AS6"/>
    <mergeCell ref="AT6:AU6"/>
    <mergeCell ref="AY6:AZ6"/>
    <mergeCell ref="BA6:BB6"/>
    <mergeCell ref="AT4:AU4"/>
    <mergeCell ref="AM5:AN5"/>
    <mergeCell ref="AO5:AQ5"/>
    <mergeCell ref="AR5:AS5"/>
    <mergeCell ref="AT5:AU5"/>
    <mergeCell ref="AY5:AZ5"/>
    <mergeCell ref="AL2:AL4"/>
    <mergeCell ref="AM2:AN4"/>
    <mergeCell ref="AO2:AS2"/>
    <mergeCell ref="AT2:AX2"/>
    <mergeCell ref="AY2:AZ4"/>
    <mergeCell ref="BA2:BB4"/>
    <mergeCell ref="AO3:AQ4"/>
    <mergeCell ref="AR3:AS4"/>
    <mergeCell ref="AT3:AV3"/>
    <mergeCell ref="AW3:AX3"/>
    <mergeCell ref="V39:W39"/>
    <mergeCell ref="Y39:AA39"/>
    <mergeCell ref="AC39:AJ39"/>
    <mergeCell ref="V40:W40"/>
    <mergeCell ref="Y40:AA40"/>
    <mergeCell ref="AC40:AJ40"/>
    <mergeCell ref="W33:Z33"/>
    <mergeCell ref="AH33:AJ33"/>
    <mergeCell ref="W35:Z35"/>
    <mergeCell ref="AH35:AJ35"/>
    <mergeCell ref="AC36:AJ36"/>
    <mergeCell ref="AH38:AJ38"/>
    <mergeCell ref="U30:V30"/>
    <mergeCell ref="W30:Y30"/>
    <mergeCell ref="Z30:AA30"/>
    <mergeCell ref="AB30:AC30"/>
    <mergeCell ref="AG30:AH30"/>
    <mergeCell ref="AI30:AJ30"/>
    <mergeCell ref="U29:V29"/>
    <mergeCell ref="W29:Y29"/>
    <mergeCell ref="Z29:AA29"/>
    <mergeCell ref="AB29:AC29"/>
    <mergeCell ref="AG29:AH29"/>
    <mergeCell ref="AI29:AJ29"/>
    <mergeCell ref="U28:V28"/>
    <mergeCell ref="W28:Y28"/>
    <mergeCell ref="Z28:AA28"/>
    <mergeCell ref="AB28:AC28"/>
    <mergeCell ref="AG28:AH28"/>
    <mergeCell ref="AI28:AJ28"/>
    <mergeCell ref="U27:V27"/>
    <mergeCell ref="W27:Y27"/>
    <mergeCell ref="Z27:AA27"/>
    <mergeCell ref="AB27:AC27"/>
    <mergeCell ref="AG27:AH27"/>
    <mergeCell ref="AI27:AJ27"/>
    <mergeCell ref="U26:V26"/>
    <mergeCell ref="W26:Y26"/>
    <mergeCell ref="Z26:AA26"/>
    <mergeCell ref="AB26:AC26"/>
    <mergeCell ref="AG26:AH26"/>
    <mergeCell ref="AI26:AJ26"/>
    <mergeCell ref="U25:V25"/>
    <mergeCell ref="W25:Y25"/>
    <mergeCell ref="Z25:AA25"/>
    <mergeCell ref="AB25:AC25"/>
    <mergeCell ref="AG25:AH25"/>
    <mergeCell ref="AI25:AJ25"/>
    <mergeCell ref="U24:V24"/>
    <mergeCell ref="W24:Y24"/>
    <mergeCell ref="Z24:AA24"/>
    <mergeCell ref="AB24:AC24"/>
    <mergeCell ref="AG24:AH24"/>
    <mergeCell ref="AI24:AJ24"/>
    <mergeCell ref="U23:V23"/>
    <mergeCell ref="W23:Y23"/>
    <mergeCell ref="Z23:AA23"/>
    <mergeCell ref="AB23:AC23"/>
    <mergeCell ref="AG23:AH23"/>
    <mergeCell ref="AI23:AJ23"/>
    <mergeCell ref="U22:V22"/>
    <mergeCell ref="W22:Y22"/>
    <mergeCell ref="Z22:AA22"/>
    <mergeCell ref="AB22:AC22"/>
    <mergeCell ref="AG22:AH22"/>
    <mergeCell ref="AI22:AJ22"/>
    <mergeCell ref="U21:V21"/>
    <mergeCell ref="W21:Y21"/>
    <mergeCell ref="Z21:AA21"/>
    <mergeCell ref="AB21:AC21"/>
    <mergeCell ref="AG21:AH21"/>
    <mergeCell ref="AI21:AJ21"/>
    <mergeCell ref="U20:V20"/>
    <mergeCell ref="W20:Y20"/>
    <mergeCell ref="Z20:AA20"/>
    <mergeCell ref="AB20:AC20"/>
    <mergeCell ref="AG20:AH20"/>
    <mergeCell ref="AI20:AJ20"/>
    <mergeCell ref="U19:V19"/>
    <mergeCell ref="W19:Y19"/>
    <mergeCell ref="Z19:AA19"/>
    <mergeCell ref="AB19:AC19"/>
    <mergeCell ref="AG19:AH19"/>
    <mergeCell ref="AI19:AJ19"/>
    <mergeCell ref="U18:V18"/>
    <mergeCell ref="W18:Y18"/>
    <mergeCell ref="Z18:AA18"/>
    <mergeCell ref="AB18:AC18"/>
    <mergeCell ref="AG18:AH18"/>
    <mergeCell ref="AI18:AJ18"/>
    <mergeCell ref="U17:V17"/>
    <mergeCell ref="W17:Y17"/>
    <mergeCell ref="Z17:AA17"/>
    <mergeCell ref="AB17:AC17"/>
    <mergeCell ref="AG17:AH17"/>
    <mergeCell ref="AI17:AJ17"/>
    <mergeCell ref="U16:V16"/>
    <mergeCell ref="W16:Y16"/>
    <mergeCell ref="Z16:AA16"/>
    <mergeCell ref="AB16:AC16"/>
    <mergeCell ref="AG16:AH16"/>
    <mergeCell ref="AI16:AJ16"/>
    <mergeCell ref="U15:V15"/>
    <mergeCell ref="W15:Y15"/>
    <mergeCell ref="Z15:AA15"/>
    <mergeCell ref="AB15:AC15"/>
    <mergeCell ref="AG15:AH15"/>
    <mergeCell ref="AI15:AJ15"/>
    <mergeCell ref="U14:V14"/>
    <mergeCell ref="W14:Y14"/>
    <mergeCell ref="Z14:AA14"/>
    <mergeCell ref="AB14:AC14"/>
    <mergeCell ref="AG14:AH14"/>
    <mergeCell ref="AI14:AJ14"/>
    <mergeCell ref="U13:V13"/>
    <mergeCell ref="W13:Y13"/>
    <mergeCell ref="Z13:AA13"/>
    <mergeCell ref="AB13:AC13"/>
    <mergeCell ref="AG13:AH13"/>
    <mergeCell ref="AI13:AJ13"/>
    <mergeCell ref="U12:V12"/>
    <mergeCell ref="W12:Y12"/>
    <mergeCell ref="Z12:AA12"/>
    <mergeCell ref="AB12:AC12"/>
    <mergeCell ref="AG12:AH12"/>
    <mergeCell ref="AI12:AJ12"/>
    <mergeCell ref="U11:V11"/>
    <mergeCell ref="W11:Y11"/>
    <mergeCell ref="Z11:AA11"/>
    <mergeCell ref="AB11:AC11"/>
    <mergeCell ref="AG11:AH11"/>
    <mergeCell ref="AI11:AJ11"/>
    <mergeCell ref="U10:V10"/>
    <mergeCell ref="W10:Y10"/>
    <mergeCell ref="Z10:AA10"/>
    <mergeCell ref="AB10:AC10"/>
    <mergeCell ref="AG10:AH10"/>
    <mergeCell ref="AI10:AJ10"/>
    <mergeCell ref="U9:V9"/>
    <mergeCell ref="W9:Y9"/>
    <mergeCell ref="Z9:AA9"/>
    <mergeCell ref="AB9:AC9"/>
    <mergeCell ref="AG9:AH9"/>
    <mergeCell ref="AI9:AJ9"/>
    <mergeCell ref="U8:V8"/>
    <mergeCell ref="W8:Y8"/>
    <mergeCell ref="Z8:AA8"/>
    <mergeCell ref="AB8:AC8"/>
    <mergeCell ref="AG8:AH8"/>
    <mergeCell ref="AI8:AJ8"/>
    <mergeCell ref="U7:V7"/>
    <mergeCell ref="W7:Y7"/>
    <mergeCell ref="Z7:AA7"/>
    <mergeCell ref="AB7:AC7"/>
    <mergeCell ref="AG7:AH7"/>
    <mergeCell ref="AI7:AJ7"/>
    <mergeCell ref="AI5:AJ5"/>
    <mergeCell ref="U6:V6"/>
    <mergeCell ref="W6:Y6"/>
    <mergeCell ref="Z6:AA6"/>
    <mergeCell ref="AB6:AC6"/>
    <mergeCell ref="AG6:AH6"/>
    <mergeCell ref="AI6:AJ6"/>
    <mergeCell ref="AB4:AC4"/>
    <mergeCell ref="U5:V5"/>
    <mergeCell ref="W5:Y5"/>
    <mergeCell ref="Z5:AA5"/>
    <mergeCell ref="AB5:AC5"/>
    <mergeCell ref="AG5:AH5"/>
    <mergeCell ref="T2:T4"/>
    <mergeCell ref="U2:V4"/>
    <mergeCell ref="W2:AA2"/>
    <mergeCell ref="AB2:AF2"/>
    <mergeCell ref="AG2:AH4"/>
    <mergeCell ref="AI2:AJ4"/>
    <mergeCell ref="W3:Y4"/>
    <mergeCell ref="Z3:AA4"/>
    <mergeCell ref="AB3:AD3"/>
    <mergeCell ref="AE3:AF3"/>
    <mergeCell ref="D40:E40"/>
    <mergeCell ref="G40:I40"/>
    <mergeCell ref="K40:R40"/>
    <mergeCell ref="K36:R36"/>
    <mergeCell ref="P38:R38"/>
    <mergeCell ref="D39:E39"/>
    <mergeCell ref="G39:I39"/>
    <mergeCell ref="K39:R39"/>
    <mergeCell ref="E33:H33"/>
    <mergeCell ref="P33:R33"/>
    <mergeCell ref="E35:H35"/>
    <mergeCell ref="P35:R35"/>
    <mergeCell ref="O30:P30"/>
    <mergeCell ref="Q30:R30"/>
    <mergeCell ref="C29:D29"/>
    <mergeCell ref="E29:G29"/>
    <mergeCell ref="C30:D30"/>
    <mergeCell ref="E30:G30"/>
    <mergeCell ref="H30:I30"/>
    <mergeCell ref="J30:K30"/>
    <mergeCell ref="H29:I29"/>
    <mergeCell ref="J29:K29"/>
    <mergeCell ref="O27:P27"/>
    <mergeCell ref="Q27:R27"/>
    <mergeCell ref="O28:P28"/>
    <mergeCell ref="Q28:R28"/>
    <mergeCell ref="O29:P29"/>
    <mergeCell ref="Q29:R29"/>
    <mergeCell ref="C28:D28"/>
    <mergeCell ref="E28:G28"/>
    <mergeCell ref="H28:I28"/>
    <mergeCell ref="J28:K28"/>
    <mergeCell ref="C27:D27"/>
    <mergeCell ref="E27:G27"/>
    <mergeCell ref="H27:I27"/>
    <mergeCell ref="J27:K27"/>
    <mergeCell ref="O26:P26"/>
    <mergeCell ref="Q26:R26"/>
    <mergeCell ref="C25:D25"/>
    <mergeCell ref="E25:G25"/>
    <mergeCell ref="C26:D26"/>
    <mergeCell ref="E26:G26"/>
    <mergeCell ref="H26:I26"/>
    <mergeCell ref="J26:K26"/>
    <mergeCell ref="H25:I25"/>
    <mergeCell ref="J25:K25"/>
    <mergeCell ref="O23:P23"/>
    <mergeCell ref="Q23:R23"/>
    <mergeCell ref="O24:P24"/>
    <mergeCell ref="Q24:R24"/>
    <mergeCell ref="O25:P25"/>
    <mergeCell ref="Q25:R25"/>
    <mergeCell ref="C24:D24"/>
    <mergeCell ref="E24:G24"/>
    <mergeCell ref="H24:I24"/>
    <mergeCell ref="J24:K24"/>
    <mergeCell ref="C23:D23"/>
    <mergeCell ref="E23:G23"/>
    <mergeCell ref="H23:I23"/>
    <mergeCell ref="J23:K23"/>
    <mergeCell ref="O22:P22"/>
    <mergeCell ref="Q22:R22"/>
    <mergeCell ref="C21:D21"/>
    <mergeCell ref="E21:G21"/>
    <mergeCell ref="C22:D22"/>
    <mergeCell ref="E22:G22"/>
    <mergeCell ref="H22:I22"/>
    <mergeCell ref="J22:K22"/>
    <mergeCell ref="H21:I21"/>
    <mergeCell ref="J21:K21"/>
    <mergeCell ref="O19:P19"/>
    <mergeCell ref="Q19:R19"/>
    <mergeCell ref="O20:P20"/>
    <mergeCell ref="Q20:R20"/>
    <mergeCell ref="O21:P21"/>
    <mergeCell ref="Q21:R21"/>
    <mergeCell ref="C20:D20"/>
    <mergeCell ref="E20:G20"/>
    <mergeCell ref="H20:I20"/>
    <mergeCell ref="J20:K20"/>
    <mergeCell ref="C19:D19"/>
    <mergeCell ref="E19:G19"/>
    <mergeCell ref="H19:I19"/>
    <mergeCell ref="J19:K19"/>
    <mergeCell ref="O18:P18"/>
    <mergeCell ref="Q18:R18"/>
    <mergeCell ref="C17:D17"/>
    <mergeCell ref="E17:G17"/>
    <mergeCell ref="C18:D18"/>
    <mergeCell ref="E18:G18"/>
    <mergeCell ref="H18:I18"/>
    <mergeCell ref="J18:K18"/>
    <mergeCell ref="H17:I17"/>
    <mergeCell ref="J17:K17"/>
    <mergeCell ref="O15:P15"/>
    <mergeCell ref="Q15:R15"/>
    <mergeCell ref="O16:P16"/>
    <mergeCell ref="Q16:R16"/>
    <mergeCell ref="O17:P17"/>
    <mergeCell ref="Q17:R17"/>
    <mergeCell ref="C16:D16"/>
    <mergeCell ref="E16:G16"/>
    <mergeCell ref="H16:I16"/>
    <mergeCell ref="J16:K16"/>
    <mergeCell ref="C15:D15"/>
    <mergeCell ref="E15:G15"/>
    <mergeCell ref="H15:I15"/>
    <mergeCell ref="J15:K15"/>
    <mergeCell ref="O14:P14"/>
    <mergeCell ref="Q14:R14"/>
    <mergeCell ref="C13:D13"/>
    <mergeCell ref="E13:G13"/>
    <mergeCell ref="C14:D14"/>
    <mergeCell ref="E14:G14"/>
    <mergeCell ref="H14:I14"/>
    <mergeCell ref="J14:K14"/>
    <mergeCell ref="H13:I13"/>
    <mergeCell ref="J13:K13"/>
    <mergeCell ref="O11:P11"/>
    <mergeCell ref="Q11:R11"/>
    <mergeCell ref="O12:P12"/>
    <mergeCell ref="Q12:R12"/>
    <mergeCell ref="O13:P13"/>
    <mergeCell ref="Q13:R13"/>
    <mergeCell ref="J9:K9"/>
    <mergeCell ref="C12:D12"/>
    <mergeCell ref="E12:G12"/>
    <mergeCell ref="H12:I12"/>
    <mergeCell ref="J12:K12"/>
    <mergeCell ref="C11:D11"/>
    <mergeCell ref="E11:G11"/>
    <mergeCell ref="H11:I11"/>
    <mergeCell ref="J11:K11"/>
    <mergeCell ref="O10:P10"/>
    <mergeCell ref="Q10:R10"/>
    <mergeCell ref="C9:D9"/>
    <mergeCell ref="E9:G9"/>
    <mergeCell ref="C10:D10"/>
    <mergeCell ref="E10:G10"/>
    <mergeCell ref="H10:I10"/>
    <mergeCell ref="J10:K10"/>
    <mergeCell ref="H9:I9"/>
    <mergeCell ref="O7:P7"/>
    <mergeCell ref="Q7:R7"/>
    <mergeCell ref="O8:P8"/>
    <mergeCell ref="Q8:R8"/>
    <mergeCell ref="O9:P9"/>
    <mergeCell ref="Q9:R9"/>
    <mergeCell ref="J6:K6"/>
    <mergeCell ref="H5:I5"/>
    <mergeCell ref="C8:D8"/>
    <mergeCell ref="E8:G8"/>
    <mergeCell ref="H8:I8"/>
    <mergeCell ref="C7:D7"/>
    <mergeCell ref="E7:G7"/>
    <mergeCell ref="H7:I7"/>
    <mergeCell ref="J7:K7"/>
    <mergeCell ref="J3:L3"/>
    <mergeCell ref="M3:N3"/>
    <mergeCell ref="J4:K4"/>
    <mergeCell ref="O6:P6"/>
    <mergeCell ref="Q6:R6"/>
    <mergeCell ref="C5:D5"/>
    <mergeCell ref="E5:G5"/>
    <mergeCell ref="C6:D6"/>
    <mergeCell ref="E6:G6"/>
    <mergeCell ref="H6:I6"/>
    <mergeCell ref="O2:P4"/>
    <mergeCell ref="Q2:R4"/>
    <mergeCell ref="O5:P5"/>
    <mergeCell ref="Q5:R5"/>
    <mergeCell ref="B2:B4"/>
    <mergeCell ref="C2:D4"/>
    <mergeCell ref="E2:I2"/>
    <mergeCell ref="J2:N2"/>
    <mergeCell ref="E3:G4"/>
    <mergeCell ref="H3:I4"/>
    <mergeCell ref="CC7:CD7"/>
    <mergeCell ref="CE7:CF7"/>
    <mergeCell ref="BX5:BY5"/>
    <mergeCell ref="BZ5:CB5"/>
    <mergeCell ref="CC5:CD5"/>
    <mergeCell ref="BW2:BW4"/>
    <mergeCell ref="BX2:BY4"/>
    <mergeCell ref="BZ2:CD2"/>
    <mergeCell ref="CE2:CI2"/>
    <mergeCell ref="CC11:CD11"/>
    <mergeCell ref="CE11:CF11"/>
    <mergeCell ref="BX9:BY9"/>
    <mergeCell ref="BZ9:CB9"/>
    <mergeCell ref="CC9:CD9"/>
    <mergeCell ref="CE9:CF9"/>
    <mergeCell ref="CC15:CD15"/>
    <mergeCell ref="CE15:CF15"/>
    <mergeCell ref="BX13:BY13"/>
    <mergeCell ref="BZ13:CB13"/>
    <mergeCell ref="CC13:CD13"/>
    <mergeCell ref="CE13:CF13"/>
    <mergeCell ref="CC19:CD19"/>
    <mergeCell ref="CE19:CF19"/>
    <mergeCell ref="BX17:BY17"/>
    <mergeCell ref="BZ17:CB17"/>
    <mergeCell ref="CC17:CD17"/>
    <mergeCell ref="CE17:CF17"/>
    <mergeCell ref="CC23:CD23"/>
    <mergeCell ref="CE23:CF23"/>
    <mergeCell ref="BX21:BY21"/>
    <mergeCell ref="BZ21:CB21"/>
    <mergeCell ref="CC21:CD21"/>
    <mergeCell ref="CE21:CF21"/>
    <mergeCell ref="CC27:CD27"/>
    <mergeCell ref="CE27:CF27"/>
    <mergeCell ref="BX25:BY25"/>
    <mergeCell ref="BZ25:CB25"/>
    <mergeCell ref="CC25:CD25"/>
    <mergeCell ref="CE25:CF25"/>
    <mergeCell ref="BZ33:CC33"/>
    <mergeCell ref="CK33:CM33"/>
    <mergeCell ref="BZ35:CC35"/>
    <mergeCell ref="CK35:CM35"/>
    <mergeCell ref="BX29:BY29"/>
    <mergeCell ref="BZ29:CB29"/>
    <mergeCell ref="CC29:CD29"/>
    <mergeCell ref="CE29:CF29"/>
    <mergeCell ref="CJ29:CK29"/>
    <mergeCell ref="CL29:CM29"/>
    <mergeCell ref="CJ2:CK4"/>
    <mergeCell ref="CL2:CM4"/>
    <mergeCell ref="BZ3:CB4"/>
    <mergeCell ref="CC3:CD4"/>
    <mergeCell ref="CE3:CG3"/>
    <mergeCell ref="CH3:CI3"/>
    <mergeCell ref="CE4:CF4"/>
    <mergeCell ref="CJ5:CK5"/>
    <mergeCell ref="CL5:CM5"/>
    <mergeCell ref="BX6:BY6"/>
    <mergeCell ref="BZ6:CB6"/>
    <mergeCell ref="CC6:CD6"/>
    <mergeCell ref="CE6:CF6"/>
    <mergeCell ref="CJ6:CK6"/>
    <mergeCell ref="CL6:CM6"/>
    <mergeCell ref="CJ7:CK7"/>
    <mergeCell ref="CL7:CM7"/>
    <mergeCell ref="BX8:BY8"/>
    <mergeCell ref="BZ8:CB8"/>
    <mergeCell ref="CC8:CD8"/>
    <mergeCell ref="CE8:CF8"/>
    <mergeCell ref="CJ8:CK8"/>
    <mergeCell ref="CL8:CM8"/>
    <mergeCell ref="BX7:BY7"/>
    <mergeCell ref="BZ7:CB7"/>
    <mergeCell ref="CJ9:CK9"/>
    <mergeCell ref="CL9:CM9"/>
    <mergeCell ref="BX10:BY10"/>
    <mergeCell ref="BZ10:CB10"/>
    <mergeCell ref="CC10:CD10"/>
    <mergeCell ref="CE10:CF10"/>
    <mergeCell ref="CJ10:CK10"/>
    <mergeCell ref="CL10:CM10"/>
    <mergeCell ref="CJ11:CK11"/>
    <mergeCell ref="CL11:CM11"/>
    <mergeCell ref="BX12:BY12"/>
    <mergeCell ref="BZ12:CB12"/>
    <mergeCell ref="CC12:CD12"/>
    <mergeCell ref="CE12:CF12"/>
    <mergeCell ref="CJ12:CK12"/>
    <mergeCell ref="CL12:CM12"/>
    <mergeCell ref="BX11:BY11"/>
    <mergeCell ref="BZ11:CB11"/>
    <mergeCell ref="CJ13:CK13"/>
    <mergeCell ref="CL13:CM13"/>
    <mergeCell ref="BX14:BY14"/>
    <mergeCell ref="BZ14:CB14"/>
    <mergeCell ref="CC14:CD14"/>
    <mergeCell ref="CE14:CF14"/>
    <mergeCell ref="CJ14:CK14"/>
    <mergeCell ref="CL14:CM14"/>
    <mergeCell ref="CJ15:CK15"/>
    <mergeCell ref="CL15:CM15"/>
    <mergeCell ref="BX16:BY16"/>
    <mergeCell ref="BZ16:CB16"/>
    <mergeCell ref="CC16:CD16"/>
    <mergeCell ref="CE16:CF16"/>
    <mergeCell ref="CJ16:CK16"/>
    <mergeCell ref="CL16:CM16"/>
    <mergeCell ref="BX15:BY15"/>
    <mergeCell ref="BZ15:CB15"/>
    <mergeCell ref="CJ17:CK17"/>
    <mergeCell ref="CL17:CM17"/>
    <mergeCell ref="BX18:BY18"/>
    <mergeCell ref="BZ18:CB18"/>
    <mergeCell ref="CC18:CD18"/>
    <mergeCell ref="CE18:CF18"/>
    <mergeCell ref="CJ18:CK18"/>
    <mergeCell ref="CL18:CM18"/>
    <mergeCell ref="CJ19:CK19"/>
    <mergeCell ref="CL19:CM19"/>
    <mergeCell ref="BX20:BY20"/>
    <mergeCell ref="BZ20:CB20"/>
    <mergeCell ref="CC20:CD20"/>
    <mergeCell ref="CE20:CF20"/>
    <mergeCell ref="CJ20:CK20"/>
    <mergeCell ref="CL20:CM20"/>
    <mergeCell ref="BX19:BY19"/>
    <mergeCell ref="BZ19:CB19"/>
    <mergeCell ref="CJ21:CK21"/>
    <mergeCell ref="CL21:CM21"/>
    <mergeCell ref="BX22:BY22"/>
    <mergeCell ref="BZ22:CB22"/>
    <mergeCell ref="CC22:CD22"/>
    <mergeCell ref="CE22:CF22"/>
    <mergeCell ref="CJ22:CK22"/>
    <mergeCell ref="CL22:CM22"/>
    <mergeCell ref="CJ23:CK23"/>
    <mergeCell ref="CL23:CM23"/>
    <mergeCell ref="BX24:BY24"/>
    <mergeCell ref="BZ24:CB24"/>
    <mergeCell ref="CC24:CD24"/>
    <mergeCell ref="CE24:CF24"/>
    <mergeCell ref="CJ24:CK24"/>
    <mergeCell ref="CL24:CM24"/>
    <mergeCell ref="BX23:BY23"/>
    <mergeCell ref="BZ23:CB23"/>
    <mergeCell ref="CJ25:CK25"/>
    <mergeCell ref="CL25:CM25"/>
    <mergeCell ref="BX26:BY26"/>
    <mergeCell ref="BZ26:CB26"/>
    <mergeCell ref="CC26:CD26"/>
    <mergeCell ref="CE26:CF26"/>
    <mergeCell ref="CJ26:CK26"/>
    <mergeCell ref="CL26:CM26"/>
    <mergeCell ref="CJ27:CK27"/>
    <mergeCell ref="CL27:CM27"/>
    <mergeCell ref="BX28:BY28"/>
    <mergeCell ref="BZ28:CB28"/>
    <mergeCell ref="CC28:CD28"/>
    <mergeCell ref="CE28:CF28"/>
    <mergeCell ref="CJ28:CK28"/>
    <mergeCell ref="CL28:CM28"/>
    <mergeCell ref="BX27:BY27"/>
    <mergeCell ref="BZ27:CB27"/>
    <mergeCell ref="BX30:BY30"/>
    <mergeCell ref="BZ30:CB30"/>
    <mergeCell ref="CC30:CD30"/>
    <mergeCell ref="CE30:CF30"/>
    <mergeCell ref="CJ30:CK30"/>
    <mergeCell ref="CL30:CM30"/>
    <mergeCell ref="CF36:CM36"/>
    <mergeCell ref="CK38:CM38"/>
    <mergeCell ref="BY39:BZ39"/>
    <mergeCell ref="CB39:CD39"/>
    <mergeCell ref="CF39:CM39"/>
    <mergeCell ref="BY40:BZ40"/>
    <mergeCell ref="CB40:CD40"/>
    <mergeCell ref="CF40:CM40"/>
  </mergeCells>
  <phoneticPr fontId="13" type="noConversion"/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/>
  <colBreaks count="3" manualBreakCount="3">
    <brk id="18" max="39" man="1"/>
    <brk id="36" max="39" man="1"/>
    <brk id="54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первый лист </vt:lpstr>
      <vt:lpstr>оборотная сторона</vt:lpstr>
      <vt:lpstr>'оборотная сторона'!Область_печати</vt:lpstr>
      <vt:lpstr>'первый лист '!Область_печати</vt:lpstr>
    </vt:vector>
  </TitlesOfParts>
  <Company>avtouchet.ru</Company>
  <LinksUpToDate>false</LinksUpToDate>
  <SharedDoc>false</SharedDoc>
  <HyperlinkBase>http://avtouchet.ru/blank/putevoi-list-f3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Путевой лист легкового автомобиля. Форма 3</dc:title>
  <dc:creator>avtouchet.ru</dc:creator>
  <cp:lastModifiedBy>Музыкин М.А.</cp:lastModifiedBy>
  <cp:lastPrinted>2017-08-16T08:25:47Z</cp:lastPrinted>
  <dcterms:created xsi:type="dcterms:W3CDTF">2008-07-16T09:05:00Z</dcterms:created>
  <dcterms:modified xsi:type="dcterms:W3CDTF">2017-08-16T09:52:38Z</dcterms:modified>
</cp:coreProperties>
</file>