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autoCompressPictures="0"/>
  <bookViews>
    <workbookView xWindow="0" yWindow="0" windowWidth="27320" windowHeight="13140" activeTab="1"/>
  </bookViews>
  <sheets>
    <sheet name="Маршруты" sheetId="1" r:id="rId1"/>
    <sheet name="Часы" sheetId="2" r:id="rId2"/>
    <sheet name="Продолжительность смен" sheetId="5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7" i="2" l="1"/>
  <c r="AH7" i="2"/>
  <c r="AI7" i="2"/>
  <c r="AG8" i="2"/>
  <c r="AH8" i="2"/>
  <c r="AI8" i="2"/>
  <c r="AG9" i="2"/>
  <c r="AH9" i="2"/>
  <c r="AI9" i="2"/>
  <c r="AG10" i="2"/>
  <c r="AH10" i="2"/>
  <c r="AI10" i="2"/>
  <c r="AG11" i="2"/>
  <c r="AH11" i="2"/>
  <c r="AI11" i="2"/>
  <c r="AG12" i="2"/>
  <c r="AH12" i="2"/>
  <c r="AI12" i="2"/>
  <c r="AG13" i="2"/>
  <c r="AH13" i="2"/>
  <c r="AI13" i="2"/>
  <c r="AG14" i="2"/>
  <c r="AH14" i="2"/>
  <c r="AI14" i="2"/>
  <c r="AG15" i="2"/>
  <c r="AH15" i="2"/>
  <c r="AI15" i="2"/>
  <c r="AG16" i="2"/>
  <c r="AH16" i="2"/>
  <c r="AI16" i="2"/>
  <c r="AG17" i="2"/>
  <c r="AH17" i="2"/>
  <c r="AI17" i="2"/>
  <c r="AG18" i="2"/>
  <c r="AH18" i="2"/>
  <c r="AI18" i="2"/>
  <c r="AG19" i="2"/>
  <c r="AH19" i="2"/>
  <c r="AI19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E8" i="2"/>
  <c r="E9" i="2"/>
  <c r="E10" i="2"/>
  <c r="E11" i="2"/>
  <c r="E12" i="2"/>
  <c r="E13" i="2"/>
  <c r="E14" i="2"/>
  <c r="E15" i="2"/>
  <c r="E16" i="2"/>
  <c r="E17" i="2"/>
  <c r="E18" i="2"/>
  <c r="E19" i="2"/>
  <c r="E7" i="2"/>
  <c r="AJ7" i="2"/>
  <c r="AJ9" i="2"/>
  <c r="AJ14" i="2"/>
  <c r="AJ15" i="2"/>
  <c r="AJ10" i="2"/>
  <c r="AJ11" i="2"/>
  <c r="AJ8" i="2"/>
  <c r="AJ13" i="2"/>
  <c r="AJ12" i="2"/>
  <c r="AJ16" i="2"/>
  <c r="AJ17" i="2"/>
  <c r="AJ18" i="2"/>
  <c r="AJ19" i="2"/>
  <c r="AJ20" i="1"/>
  <c r="AJ14" i="1"/>
  <c r="AJ15" i="1"/>
  <c r="AJ10" i="1"/>
  <c r="AJ8" i="1"/>
  <c r="AJ13" i="1"/>
  <c r="AJ18" i="1"/>
  <c r="AJ17" i="1"/>
  <c r="AJ12" i="1"/>
  <c r="AJ16" i="1"/>
  <c r="AJ19" i="1"/>
  <c r="AJ9" i="1"/>
  <c r="AJ7" i="1"/>
</calcChain>
</file>

<file path=xl/sharedStrings.xml><?xml version="1.0" encoding="utf-8"?>
<sst xmlns="http://schemas.openxmlformats.org/spreadsheetml/2006/main" count="210" uniqueCount="30">
  <si>
    <t>УТВЕРЖДАЮ</t>
  </si>
  <si>
    <t>ГРАФИК ВЫХОДА НА РАБОТУ</t>
  </si>
  <si>
    <t>Управляющий</t>
  </si>
  <si>
    <t>работников отдела инкассации</t>
  </si>
  <si>
    <t>Нижневартовского отделения № 5939 Сбербанка России ОАО</t>
  </si>
  <si>
    <t>____________________ Д,В. Солнцев</t>
  </si>
  <si>
    <t>на</t>
  </si>
  <si>
    <t>№</t>
  </si>
  <si>
    <t>Ф.И.О.</t>
  </si>
  <si>
    <t>Таб. №</t>
  </si>
  <si>
    <t>Должность</t>
  </si>
  <si>
    <t>итого</t>
  </si>
  <si>
    <t>2013 года</t>
  </si>
  <si>
    <t>ОТ</t>
  </si>
  <si>
    <t>пн</t>
  </si>
  <si>
    <t>вт</t>
  </si>
  <si>
    <t>ср</t>
  </si>
  <si>
    <t>чт</t>
  </si>
  <si>
    <t>птн</t>
  </si>
  <si>
    <t>сб</t>
  </si>
  <si>
    <t>вс</t>
  </si>
  <si>
    <t>1 маршрут</t>
  </si>
  <si>
    <t>2 маршрут</t>
  </si>
  <si>
    <t>3 маршрут</t>
  </si>
  <si>
    <t>4 маршрут</t>
  </si>
  <si>
    <t>5 маршрут</t>
  </si>
  <si>
    <t>6 маршрут</t>
  </si>
  <si>
    <t>МАРТ</t>
  </si>
  <si>
    <t>Д</t>
  </si>
  <si>
    <t>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</si>
</sst>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7" formatCode="d;@"/>
    <numFmt numFmtId="169" formatCode="dddd"/>
    <numFmt numFmtId="170" formatCode="d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indent="10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/>
    <xf numFmtId="0" fontId="2" fillId="0" borderId="0" xfId="0" applyFont="1" applyFill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/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vertical="center" shrinkToFit="1"/>
    </xf>
    <xf numFmtId="0" fontId="2" fillId="5" borderId="3" xfId="0" applyFont="1" applyFill="1" applyBorder="1" applyAlignment="1">
      <alignment vertical="center"/>
    </xf>
    <xf numFmtId="49" fontId="2" fillId="5" borderId="3" xfId="0" applyNumberFormat="1" applyFont="1" applyFill="1" applyBorder="1" applyAlignment="1">
      <alignment horizontal="center" vertical="center"/>
    </xf>
    <xf numFmtId="49" fontId="2" fillId="5" borderId="3" xfId="0" applyNumberFormat="1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/>
    </xf>
    <xf numFmtId="1" fontId="2" fillId="0" borderId="4" xfId="0" applyNumberFormat="1" applyFont="1" applyFill="1" applyBorder="1" applyAlignment="1" applyProtection="1">
      <alignment horizontal="center" vertical="center"/>
      <protection locked="0"/>
    </xf>
    <xf numFmtId="1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/>
    <xf numFmtId="1" fontId="2" fillId="0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>
      <alignment horizontal="center"/>
    </xf>
    <xf numFmtId="0" fontId="0" fillId="0" borderId="5" xfId="0" applyFill="1" applyBorder="1"/>
    <xf numFmtId="1" fontId="2" fillId="5" borderId="3" xfId="0" applyNumberFormat="1" applyFont="1" applyFill="1" applyBorder="1" applyAlignment="1" applyProtection="1">
      <alignment horizontal="center"/>
      <protection locked="0"/>
    </xf>
    <xf numFmtId="49" fontId="2" fillId="5" borderId="3" xfId="0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/>
    <xf numFmtId="0" fontId="1" fillId="7" borderId="0" xfId="0" applyFont="1" applyFill="1" applyAlignment="1">
      <alignment horizontal="right"/>
    </xf>
    <xf numFmtId="1" fontId="1" fillId="0" borderId="0" xfId="0" applyNumberFormat="1" applyFont="1" applyFill="1" applyAlignment="1">
      <alignment horizontal="right"/>
    </xf>
    <xf numFmtId="0" fontId="2" fillId="2" borderId="0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1" fillId="0" borderId="1" xfId="0" applyFont="1" applyFill="1" applyBorder="1"/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0" fontId="10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67" fontId="5" fillId="0" borderId="2" xfId="0" applyNumberFormat="1" applyFont="1" applyFill="1" applyBorder="1" applyAlignment="1">
      <alignment horizontal="center" vertical="center"/>
    </xf>
    <xf numFmtId="169" fontId="5" fillId="0" borderId="2" xfId="0" applyNumberFormat="1" applyFont="1" applyFill="1" applyBorder="1" applyAlignment="1">
      <alignment horizontal="center" vertical="center"/>
    </xf>
    <xf numFmtId="170" fontId="5" fillId="0" borderId="2" xfId="0" applyNumberFormat="1" applyFont="1" applyFill="1" applyBorder="1" applyAlignment="1">
      <alignment horizontal="center" vertical="center"/>
    </xf>
  </cellXfs>
  <cellStyles count="3">
    <cellStyle name="Гиперссылка" xfId="1" builtinId="8" hidden="1"/>
    <cellStyle name="Обычный" xfId="0" builtinId="0"/>
    <cellStyle name="Просмотренная гиперссылка" xfId="2" builtinId="9" hidde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L25"/>
  <sheetViews>
    <sheetView workbookViewId="0">
      <selection activeCell="B25" sqref="B25"/>
    </sheetView>
  </sheetViews>
  <sheetFormatPr baseColWidth="10" defaultColWidth="8.83203125" defaultRowHeight="14" x14ac:dyDescent="0"/>
  <cols>
    <col min="1" max="1" width="4.5" customWidth="1"/>
    <col min="2" max="2" width="25.83203125" customWidth="1"/>
    <col min="5" max="35" width="4.83203125" customWidth="1"/>
    <col min="36" max="36" width="5.5" style="36" bestFit="1" customWidth="1"/>
  </cols>
  <sheetData>
    <row r="1" spans="1:3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1"/>
      <c r="AE1" s="1"/>
      <c r="AF1" s="1"/>
      <c r="AG1" s="1"/>
      <c r="AH1" s="1"/>
      <c r="AI1" s="1"/>
      <c r="AJ1" s="30"/>
      <c r="AK1" s="1"/>
      <c r="AL1" s="1"/>
    </row>
    <row r="2" spans="1:38" ht="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 t="s">
        <v>1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30"/>
      <c r="AK2" s="1"/>
      <c r="AL2" s="1"/>
    </row>
    <row r="3" spans="1:38">
      <c r="A3" s="1"/>
      <c r="B3" s="4"/>
      <c r="C3" s="5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30"/>
      <c r="AK3" s="1"/>
      <c r="AL3" s="1"/>
    </row>
    <row r="4" spans="1:38">
      <c r="A4" s="10"/>
      <c r="B4" s="47"/>
      <c r="C4" s="48"/>
      <c r="D4" s="47"/>
      <c r="E4" s="1"/>
      <c r="F4" s="1"/>
      <c r="G4" s="1"/>
      <c r="H4" s="1"/>
      <c r="I4" s="1"/>
      <c r="J4" s="7"/>
      <c r="K4" s="1"/>
      <c r="L4" s="1"/>
      <c r="M4" s="1"/>
      <c r="N4" s="1"/>
      <c r="O4" s="1"/>
      <c r="P4" s="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"/>
      <c r="AF4" s="1"/>
      <c r="AG4" s="1"/>
      <c r="AH4" s="1"/>
      <c r="AI4" s="1"/>
      <c r="AJ4" s="30"/>
      <c r="AK4" s="1"/>
      <c r="AL4" s="1"/>
    </row>
    <row r="5" spans="1:38">
      <c r="A5" s="55"/>
      <c r="B5" s="56"/>
      <c r="C5" s="57"/>
      <c r="D5" s="58"/>
      <c r="E5" s="1"/>
      <c r="F5" s="10"/>
      <c r="G5" s="1"/>
      <c r="H5" s="1"/>
      <c r="I5" s="1"/>
      <c r="J5" s="1"/>
      <c r="K5" s="1"/>
      <c r="L5" s="1"/>
      <c r="M5" s="1"/>
      <c r="N5" s="11" t="s">
        <v>6</v>
      </c>
      <c r="O5" s="1"/>
      <c r="P5" s="60" t="s">
        <v>27</v>
      </c>
      <c r="Q5" s="60"/>
      <c r="R5" s="60"/>
      <c r="S5" s="1"/>
      <c r="T5" s="2" t="s">
        <v>12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30"/>
      <c r="AK5" s="1"/>
      <c r="AL5" s="1"/>
    </row>
    <row r="6" spans="1:38" ht="15" thickBot="1">
      <c r="A6" s="12" t="s">
        <v>7</v>
      </c>
      <c r="B6" s="12" t="s">
        <v>8</v>
      </c>
      <c r="C6" s="12" t="s">
        <v>9</v>
      </c>
      <c r="D6" s="13" t="s">
        <v>10</v>
      </c>
      <c r="E6" s="62">
        <v>41334</v>
      </c>
      <c r="F6" s="62">
        <v>41335</v>
      </c>
      <c r="G6" s="62">
        <v>41336</v>
      </c>
      <c r="H6" s="62">
        <v>41337</v>
      </c>
      <c r="I6" s="62">
        <v>41338</v>
      </c>
      <c r="J6" s="62">
        <v>41339</v>
      </c>
      <c r="K6" s="62">
        <v>41340</v>
      </c>
      <c r="L6" s="62">
        <v>41341</v>
      </c>
      <c r="M6" s="62">
        <v>41342</v>
      </c>
      <c r="N6" s="62">
        <v>41343</v>
      </c>
      <c r="O6" s="62">
        <v>41344</v>
      </c>
      <c r="P6" s="62">
        <v>41345</v>
      </c>
      <c r="Q6" s="62">
        <v>41346</v>
      </c>
      <c r="R6" s="62">
        <v>41347</v>
      </c>
      <c r="S6" s="62">
        <v>41348</v>
      </c>
      <c r="T6" s="62">
        <v>41349</v>
      </c>
      <c r="U6" s="62">
        <v>41350</v>
      </c>
      <c r="V6" s="62">
        <v>41351</v>
      </c>
      <c r="W6" s="62">
        <v>41352</v>
      </c>
      <c r="X6" s="62">
        <v>41353</v>
      </c>
      <c r="Y6" s="62">
        <v>41354</v>
      </c>
      <c r="Z6" s="62">
        <v>41355</v>
      </c>
      <c r="AA6" s="62">
        <v>41356</v>
      </c>
      <c r="AB6" s="62">
        <v>41357</v>
      </c>
      <c r="AC6" s="62">
        <v>41358</v>
      </c>
      <c r="AD6" s="62">
        <v>41359</v>
      </c>
      <c r="AE6" s="62">
        <v>41360</v>
      </c>
      <c r="AF6" s="62">
        <v>41361</v>
      </c>
      <c r="AG6" s="62">
        <v>41362</v>
      </c>
      <c r="AH6" s="62">
        <v>41363</v>
      </c>
      <c r="AI6" s="62">
        <v>41364</v>
      </c>
      <c r="AJ6" s="14" t="s">
        <v>11</v>
      </c>
      <c r="AK6" s="1"/>
      <c r="AL6" s="1"/>
    </row>
    <row r="7" spans="1:38">
      <c r="A7" s="15"/>
      <c r="B7" s="15"/>
      <c r="C7" s="16"/>
      <c r="D7" s="15"/>
      <c r="E7" s="31" t="s">
        <v>28</v>
      </c>
      <c r="F7" s="17"/>
      <c r="G7" s="18"/>
      <c r="H7" s="31" t="s">
        <v>28</v>
      </c>
      <c r="I7" s="31" t="s">
        <v>28</v>
      </c>
      <c r="J7" s="31"/>
      <c r="K7" s="32"/>
      <c r="L7" s="54" t="s">
        <v>28</v>
      </c>
      <c r="M7" s="17" t="s">
        <v>28</v>
      </c>
      <c r="N7" s="18"/>
      <c r="O7" s="31"/>
      <c r="P7" s="31" t="s">
        <v>28</v>
      </c>
      <c r="Q7" s="31" t="s">
        <v>28</v>
      </c>
      <c r="R7" s="31"/>
      <c r="S7" s="31"/>
      <c r="T7" s="17" t="s">
        <v>28</v>
      </c>
      <c r="U7" s="18" t="s">
        <v>28</v>
      </c>
      <c r="V7" s="31"/>
      <c r="W7" s="31"/>
      <c r="X7" s="32" t="s">
        <v>28</v>
      </c>
      <c r="Y7" s="31" t="s">
        <v>28</v>
      </c>
      <c r="Z7" s="41"/>
      <c r="AA7" s="17"/>
      <c r="AB7" s="18" t="s">
        <v>28</v>
      </c>
      <c r="AC7" s="31" t="s">
        <v>28</v>
      </c>
      <c r="AD7" s="31"/>
      <c r="AE7" s="31"/>
      <c r="AF7" s="31" t="s">
        <v>28</v>
      </c>
      <c r="AG7" s="31" t="s">
        <v>28</v>
      </c>
      <c r="AH7" s="17"/>
      <c r="AI7" s="18"/>
      <c r="AJ7" s="35">
        <f>Часы!AJ7</f>
        <v>0</v>
      </c>
      <c r="AK7" s="1"/>
      <c r="AL7" s="19"/>
    </row>
    <row r="8" spans="1:38">
      <c r="A8" s="15"/>
      <c r="B8" s="15"/>
      <c r="C8" s="16"/>
      <c r="D8" s="15"/>
      <c r="E8" s="31" t="s">
        <v>29</v>
      </c>
      <c r="F8" s="17"/>
      <c r="G8" s="18"/>
      <c r="H8" s="31" t="s">
        <v>29</v>
      </c>
      <c r="I8" s="31" t="s">
        <v>29</v>
      </c>
      <c r="J8" s="32"/>
      <c r="K8" s="31"/>
      <c r="L8" s="38" t="s">
        <v>29</v>
      </c>
      <c r="M8" s="17" t="s">
        <v>29</v>
      </c>
      <c r="N8" s="18"/>
      <c r="O8" s="31"/>
      <c r="P8" s="31" t="s">
        <v>29</v>
      </c>
      <c r="Q8" s="31" t="s">
        <v>29</v>
      </c>
      <c r="R8" s="31"/>
      <c r="S8" s="31"/>
      <c r="T8" s="17" t="s">
        <v>29</v>
      </c>
      <c r="U8" s="18" t="s">
        <v>29</v>
      </c>
      <c r="V8" s="31"/>
      <c r="W8" s="31"/>
      <c r="X8" s="31" t="s">
        <v>29</v>
      </c>
      <c r="Y8" s="31" t="s">
        <v>29</v>
      </c>
      <c r="Z8" s="31"/>
      <c r="AA8" s="17"/>
      <c r="AB8" s="18" t="s">
        <v>29</v>
      </c>
      <c r="AC8" s="31" t="s">
        <v>29</v>
      </c>
      <c r="AD8" s="31"/>
      <c r="AE8" s="31"/>
      <c r="AF8" s="31" t="s">
        <v>29</v>
      </c>
      <c r="AG8" s="31" t="s">
        <v>29</v>
      </c>
      <c r="AH8" s="17"/>
      <c r="AI8" s="18"/>
      <c r="AJ8" s="35">
        <f>Часы!AJ8</f>
        <v>0</v>
      </c>
      <c r="AK8" s="2"/>
      <c r="AL8" s="19"/>
    </row>
    <row r="9" spans="1:38">
      <c r="A9" s="15"/>
      <c r="B9" s="15"/>
      <c r="C9" s="16"/>
      <c r="D9" s="15"/>
      <c r="E9" s="31"/>
      <c r="F9" s="17" t="s">
        <v>28</v>
      </c>
      <c r="G9" s="18" t="s">
        <v>28</v>
      </c>
      <c r="H9" s="31"/>
      <c r="I9" s="31"/>
      <c r="J9" s="31" t="s">
        <v>28</v>
      </c>
      <c r="K9" s="31" t="s">
        <v>28</v>
      </c>
      <c r="L9" s="38"/>
      <c r="M9" s="17"/>
      <c r="N9" s="18" t="s">
        <v>28</v>
      </c>
      <c r="O9" s="31" t="s">
        <v>28</v>
      </c>
      <c r="P9" s="31"/>
      <c r="Q9" s="31"/>
      <c r="R9" s="31" t="s">
        <v>28</v>
      </c>
      <c r="S9" s="31" t="s">
        <v>28</v>
      </c>
      <c r="T9" s="17"/>
      <c r="U9" s="18"/>
      <c r="V9" s="31" t="s">
        <v>28</v>
      </c>
      <c r="W9" s="31" t="s">
        <v>28</v>
      </c>
      <c r="X9" s="31"/>
      <c r="Y9" s="31"/>
      <c r="Z9" s="59" t="s">
        <v>28</v>
      </c>
      <c r="AA9" s="17" t="s">
        <v>28</v>
      </c>
      <c r="AB9" s="18"/>
      <c r="AC9" s="31"/>
      <c r="AD9" s="31" t="s">
        <v>28</v>
      </c>
      <c r="AE9" s="31" t="s">
        <v>28</v>
      </c>
      <c r="AF9" s="31"/>
      <c r="AG9" s="31"/>
      <c r="AH9" s="17" t="s">
        <v>28</v>
      </c>
      <c r="AI9" s="18" t="s">
        <v>28</v>
      </c>
      <c r="AJ9" s="35">
        <f>Часы!AJ9</f>
        <v>0</v>
      </c>
      <c r="AK9" s="1"/>
      <c r="AL9" s="19"/>
    </row>
    <row r="10" spans="1:38">
      <c r="A10" s="15"/>
      <c r="B10" s="15"/>
      <c r="C10" s="23"/>
      <c r="D10" s="24"/>
      <c r="E10" s="32"/>
      <c r="F10" s="20" t="s">
        <v>29</v>
      </c>
      <c r="G10" s="21" t="s">
        <v>29</v>
      </c>
      <c r="H10" s="32"/>
      <c r="I10" s="32"/>
      <c r="J10" s="32" t="s">
        <v>29</v>
      </c>
      <c r="K10" s="32" t="s">
        <v>29</v>
      </c>
      <c r="L10" s="39"/>
      <c r="M10" s="20"/>
      <c r="N10" s="21" t="s">
        <v>29</v>
      </c>
      <c r="O10" s="32" t="s">
        <v>29</v>
      </c>
      <c r="P10" s="32"/>
      <c r="Q10" s="32"/>
      <c r="R10" s="32" t="s">
        <v>29</v>
      </c>
      <c r="S10" s="32" t="s">
        <v>29</v>
      </c>
      <c r="T10" s="20"/>
      <c r="U10" s="21"/>
      <c r="V10" s="32" t="s">
        <v>29</v>
      </c>
      <c r="W10" s="32" t="s">
        <v>29</v>
      </c>
      <c r="X10" s="32"/>
      <c r="Y10" s="32"/>
      <c r="Z10" s="32" t="s">
        <v>29</v>
      </c>
      <c r="AA10" s="20" t="s">
        <v>29</v>
      </c>
      <c r="AB10" s="21"/>
      <c r="AC10" s="32"/>
      <c r="AD10" s="32" t="s">
        <v>29</v>
      </c>
      <c r="AE10" s="32" t="s">
        <v>29</v>
      </c>
      <c r="AF10" s="32"/>
      <c r="AG10" s="32"/>
      <c r="AH10" s="20" t="s">
        <v>29</v>
      </c>
      <c r="AI10" s="21" t="s">
        <v>29</v>
      </c>
      <c r="AJ10" s="35">
        <f>Часы!AJ10</f>
        <v>0</v>
      </c>
      <c r="AK10" s="1"/>
      <c r="AL10" s="19"/>
    </row>
    <row r="11" spans="1:38">
      <c r="A11" s="25"/>
      <c r="B11" s="25"/>
      <c r="C11" s="43"/>
      <c r="D11" s="27"/>
      <c r="E11" s="37"/>
      <c r="F11" s="37"/>
      <c r="G11" s="37"/>
      <c r="H11" s="37"/>
      <c r="I11" s="37"/>
      <c r="J11" s="37"/>
      <c r="K11" s="37"/>
      <c r="L11" s="38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42"/>
      <c r="AK11" s="1"/>
      <c r="AL11" s="1"/>
    </row>
    <row r="12" spans="1:38">
      <c r="A12" s="28"/>
      <c r="B12" s="15"/>
      <c r="C12" s="23"/>
      <c r="D12" s="24"/>
      <c r="E12" s="31">
        <v>1</v>
      </c>
      <c r="F12" s="17">
        <v>4</v>
      </c>
      <c r="G12" s="18">
        <v>2</v>
      </c>
      <c r="H12" s="31">
        <v>3</v>
      </c>
      <c r="I12" s="31">
        <v>6</v>
      </c>
      <c r="J12" s="31">
        <v>5</v>
      </c>
      <c r="K12" s="31"/>
      <c r="L12" s="38"/>
      <c r="M12" s="17"/>
      <c r="N12" s="18"/>
      <c r="O12" s="31"/>
      <c r="P12" s="31"/>
      <c r="Q12" s="31"/>
      <c r="R12" s="31"/>
      <c r="S12" s="31"/>
      <c r="T12" s="17"/>
      <c r="U12" s="18"/>
      <c r="V12" s="31"/>
      <c r="W12" s="31"/>
      <c r="X12" s="31" t="s">
        <v>13</v>
      </c>
      <c r="Y12" s="31" t="s">
        <v>13</v>
      </c>
      <c r="Z12" s="31" t="s">
        <v>13</v>
      </c>
      <c r="AA12" s="17" t="s">
        <v>13</v>
      </c>
      <c r="AB12" s="18" t="s">
        <v>13</v>
      </c>
      <c r="AC12" s="31" t="s">
        <v>13</v>
      </c>
      <c r="AD12" s="31" t="s">
        <v>13</v>
      </c>
      <c r="AE12" s="31" t="s">
        <v>13</v>
      </c>
      <c r="AF12" s="31" t="s">
        <v>13</v>
      </c>
      <c r="AG12" s="31" t="s">
        <v>13</v>
      </c>
      <c r="AH12" s="17" t="s">
        <v>13</v>
      </c>
      <c r="AI12" s="18" t="s">
        <v>13</v>
      </c>
      <c r="AJ12" s="35">
        <f>Часы!AJ12</f>
        <v>53</v>
      </c>
      <c r="AK12" s="1"/>
      <c r="AL12" s="19"/>
    </row>
    <row r="13" spans="1:38">
      <c r="A13" s="15"/>
      <c r="B13" s="15"/>
      <c r="C13" s="16"/>
      <c r="D13" s="24"/>
      <c r="E13" s="32">
        <v>2</v>
      </c>
      <c r="F13" s="20">
        <v>5</v>
      </c>
      <c r="G13" s="21">
        <v>3</v>
      </c>
      <c r="H13" s="32">
        <v>4</v>
      </c>
      <c r="I13" s="32">
        <v>5</v>
      </c>
      <c r="J13" s="32">
        <v>4</v>
      </c>
      <c r="K13" s="32"/>
      <c r="L13" s="39"/>
      <c r="M13" s="20"/>
      <c r="N13" s="21"/>
      <c r="O13" s="32"/>
      <c r="P13" s="32"/>
      <c r="Q13" s="32"/>
      <c r="R13" s="32"/>
      <c r="S13" s="32"/>
      <c r="T13" s="20"/>
      <c r="U13" s="21"/>
      <c r="V13" s="32"/>
      <c r="W13" s="32"/>
      <c r="X13" s="32"/>
      <c r="Y13" s="32"/>
      <c r="Z13" s="32" t="s">
        <v>13</v>
      </c>
      <c r="AA13" s="20" t="s">
        <v>13</v>
      </c>
      <c r="AB13" s="21" t="s">
        <v>13</v>
      </c>
      <c r="AC13" s="32" t="s">
        <v>13</v>
      </c>
      <c r="AD13" s="32" t="s">
        <v>13</v>
      </c>
      <c r="AE13" s="32" t="s">
        <v>13</v>
      </c>
      <c r="AF13" s="32" t="s">
        <v>13</v>
      </c>
      <c r="AG13" s="32" t="s">
        <v>13</v>
      </c>
      <c r="AH13" s="20" t="s">
        <v>13</v>
      </c>
      <c r="AI13" s="21" t="s">
        <v>13</v>
      </c>
      <c r="AJ13" s="35">
        <f>Часы!AJ13</f>
        <v>55</v>
      </c>
      <c r="AK13" s="1"/>
      <c r="AL13" s="19"/>
    </row>
    <row r="14" spans="1:38">
      <c r="A14" s="15"/>
      <c r="B14" s="15"/>
      <c r="C14" s="16"/>
      <c r="D14" s="15"/>
      <c r="E14" s="32">
        <v>3</v>
      </c>
      <c r="F14" s="20">
        <v>6</v>
      </c>
      <c r="G14" s="21">
        <v>1</v>
      </c>
      <c r="H14" s="32">
        <v>5</v>
      </c>
      <c r="I14" s="32">
        <v>4</v>
      </c>
      <c r="J14" s="32">
        <v>3</v>
      </c>
      <c r="K14" s="32"/>
      <c r="L14" s="39"/>
      <c r="M14" s="20"/>
      <c r="N14" s="21"/>
      <c r="O14" s="32" t="s">
        <v>13</v>
      </c>
      <c r="P14" s="32" t="s">
        <v>13</v>
      </c>
      <c r="Q14" s="32" t="s">
        <v>13</v>
      </c>
      <c r="R14" s="32" t="s">
        <v>13</v>
      </c>
      <c r="S14" s="32" t="s">
        <v>13</v>
      </c>
      <c r="T14" s="20" t="s">
        <v>13</v>
      </c>
      <c r="U14" s="21" t="s">
        <v>13</v>
      </c>
      <c r="V14" s="32" t="s">
        <v>13</v>
      </c>
      <c r="W14" s="32" t="s">
        <v>13</v>
      </c>
      <c r="X14" s="32" t="s">
        <v>13</v>
      </c>
      <c r="Y14" s="32" t="s">
        <v>13</v>
      </c>
      <c r="Z14" s="32" t="s">
        <v>13</v>
      </c>
      <c r="AA14" s="20" t="s">
        <v>13</v>
      </c>
      <c r="AB14" s="21" t="s">
        <v>13</v>
      </c>
      <c r="AC14" s="32" t="s">
        <v>13</v>
      </c>
      <c r="AD14" s="32" t="s">
        <v>13</v>
      </c>
      <c r="AE14" s="32" t="s">
        <v>13</v>
      </c>
      <c r="AF14" s="32" t="s">
        <v>13</v>
      </c>
      <c r="AG14" s="32" t="s">
        <v>13</v>
      </c>
      <c r="AH14" s="20" t="s">
        <v>13</v>
      </c>
      <c r="AI14" s="21" t="s">
        <v>13</v>
      </c>
      <c r="AJ14" s="35">
        <f>Часы!AJ14</f>
        <v>48</v>
      </c>
      <c r="AK14" s="22"/>
      <c r="AL14" s="19"/>
    </row>
    <row r="15" spans="1:38">
      <c r="A15" s="15"/>
      <c r="B15" s="15"/>
      <c r="C15" s="16"/>
      <c r="D15" s="15"/>
      <c r="E15" s="32" t="s">
        <v>13</v>
      </c>
      <c r="F15" s="20" t="s">
        <v>13</v>
      </c>
      <c r="G15" s="21" t="s">
        <v>13</v>
      </c>
      <c r="H15" s="32" t="s">
        <v>13</v>
      </c>
      <c r="I15" s="32" t="s">
        <v>13</v>
      </c>
      <c r="J15" s="32" t="s">
        <v>13</v>
      </c>
      <c r="K15" s="32" t="s">
        <v>13</v>
      </c>
      <c r="L15" s="39" t="s">
        <v>13</v>
      </c>
      <c r="M15" s="20" t="s">
        <v>13</v>
      </c>
      <c r="N15" s="21" t="s">
        <v>13</v>
      </c>
      <c r="O15" s="32" t="s">
        <v>13</v>
      </c>
      <c r="P15" s="32" t="s">
        <v>13</v>
      </c>
      <c r="Q15" s="32" t="s">
        <v>13</v>
      </c>
      <c r="R15" s="31"/>
      <c r="S15" s="32"/>
      <c r="T15" s="20"/>
      <c r="U15" s="21"/>
      <c r="V15" s="32"/>
      <c r="W15" s="31"/>
      <c r="X15" s="40"/>
      <c r="Y15" s="32"/>
      <c r="Z15" s="31"/>
      <c r="AA15" s="20"/>
      <c r="AB15" s="21"/>
      <c r="AC15" s="31"/>
      <c r="AD15" s="31"/>
      <c r="AE15" s="31"/>
      <c r="AF15" s="31"/>
      <c r="AG15" s="31"/>
      <c r="AH15" s="17"/>
      <c r="AI15" s="18"/>
      <c r="AJ15" s="35">
        <f>Часы!AJ15</f>
        <v>0</v>
      </c>
      <c r="AK15" s="2"/>
      <c r="AL15" s="19"/>
    </row>
    <row r="16" spans="1:38">
      <c r="A16" s="15"/>
      <c r="B16" s="15"/>
      <c r="C16" s="16"/>
      <c r="D16" s="15"/>
      <c r="E16" s="31" t="s">
        <v>13</v>
      </c>
      <c r="F16" s="17" t="s">
        <v>13</v>
      </c>
      <c r="G16" s="18" t="s">
        <v>13</v>
      </c>
      <c r="H16" s="31"/>
      <c r="I16" s="31"/>
      <c r="J16" s="31"/>
      <c r="K16" s="31"/>
      <c r="L16" s="54"/>
      <c r="M16" s="17"/>
      <c r="N16" s="18"/>
      <c r="O16" s="31"/>
      <c r="P16" s="31"/>
      <c r="Q16" s="31"/>
      <c r="R16" s="31"/>
      <c r="S16" s="31"/>
      <c r="T16" s="17"/>
      <c r="U16" s="18"/>
      <c r="V16" s="31"/>
      <c r="W16" s="31"/>
      <c r="X16" s="31"/>
      <c r="Y16" s="31"/>
      <c r="Z16" s="31"/>
      <c r="AA16" s="17"/>
      <c r="AB16" s="18"/>
      <c r="AC16" s="31"/>
      <c r="AD16" s="31"/>
      <c r="AE16" s="31"/>
      <c r="AF16" s="31"/>
      <c r="AG16" s="31"/>
      <c r="AH16" s="17"/>
      <c r="AI16" s="18"/>
      <c r="AJ16" s="35">
        <f>Часы!AJ16</f>
        <v>0</v>
      </c>
      <c r="AK16" s="2"/>
      <c r="AL16" s="19"/>
    </row>
    <row r="17" spans="1:38">
      <c r="A17" s="15"/>
      <c r="B17" s="15"/>
      <c r="C17" s="23"/>
      <c r="D17" s="24"/>
      <c r="E17" s="32" t="s">
        <v>13</v>
      </c>
      <c r="F17" s="20" t="s">
        <v>13</v>
      </c>
      <c r="G17" s="21" t="s">
        <v>13</v>
      </c>
      <c r="H17" s="32" t="s">
        <v>13</v>
      </c>
      <c r="I17" s="32" t="s">
        <v>13</v>
      </c>
      <c r="J17" s="32" t="s">
        <v>13</v>
      </c>
      <c r="K17" s="32" t="s">
        <v>13</v>
      </c>
      <c r="L17" s="39" t="s">
        <v>13</v>
      </c>
      <c r="M17" s="20" t="s">
        <v>13</v>
      </c>
      <c r="N17" s="21" t="s">
        <v>13</v>
      </c>
      <c r="O17" s="31"/>
      <c r="P17" s="31"/>
      <c r="Q17" s="31"/>
      <c r="R17" s="31"/>
      <c r="S17" s="31"/>
      <c r="T17" s="17"/>
      <c r="U17" s="18"/>
      <c r="V17" s="31"/>
      <c r="W17" s="31"/>
      <c r="X17" s="31"/>
      <c r="Y17" s="31"/>
      <c r="Z17" s="31"/>
      <c r="AA17" s="17"/>
      <c r="AB17" s="18"/>
      <c r="AC17" s="31"/>
      <c r="AD17" s="31"/>
      <c r="AE17" s="31"/>
      <c r="AF17" s="31"/>
      <c r="AG17" s="31"/>
      <c r="AH17" s="17"/>
      <c r="AI17" s="18"/>
      <c r="AJ17" s="35">
        <f>Часы!AJ17</f>
        <v>0</v>
      </c>
      <c r="AK17" s="1"/>
      <c r="AL17" s="19"/>
    </row>
    <row r="18" spans="1:38">
      <c r="A18" s="15"/>
      <c r="B18" s="15"/>
      <c r="C18" s="16"/>
      <c r="D18" s="24"/>
      <c r="E18" s="32" t="s">
        <v>13</v>
      </c>
      <c r="F18" s="20" t="s">
        <v>13</v>
      </c>
      <c r="G18" s="21" t="s">
        <v>13</v>
      </c>
      <c r="H18" s="32" t="s">
        <v>13</v>
      </c>
      <c r="I18" s="32" t="s">
        <v>13</v>
      </c>
      <c r="J18" s="32" t="s">
        <v>13</v>
      </c>
      <c r="K18" s="32" t="s">
        <v>13</v>
      </c>
      <c r="L18" s="39" t="s">
        <v>13</v>
      </c>
      <c r="M18" s="20" t="s">
        <v>13</v>
      </c>
      <c r="N18" s="21" t="s">
        <v>13</v>
      </c>
      <c r="O18" s="32" t="s">
        <v>13</v>
      </c>
      <c r="P18" s="32" t="s">
        <v>13</v>
      </c>
      <c r="Q18" s="32" t="s">
        <v>13</v>
      </c>
      <c r="R18" s="32" t="s">
        <v>13</v>
      </c>
      <c r="S18" s="32" t="s">
        <v>13</v>
      </c>
      <c r="T18" s="20" t="s">
        <v>13</v>
      </c>
      <c r="U18" s="21" t="s">
        <v>13</v>
      </c>
      <c r="V18" s="32" t="s">
        <v>13</v>
      </c>
      <c r="W18" s="32" t="s">
        <v>13</v>
      </c>
      <c r="X18" s="32" t="s">
        <v>13</v>
      </c>
      <c r="Y18" s="32" t="s">
        <v>13</v>
      </c>
      <c r="Z18" s="31"/>
      <c r="AA18" s="17"/>
      <c r="AB18" s="18"/>
      <c r="AC18" s="31"/>
      <c r="AD18" s="31"/>
      <c r="AE18" s="31"/>
      <c r="AF18" s="31"/>
      <c r="AG18" s="31"/>
      <c r="AH18" s="17"/>
      <c r="AI18" s="18"/>
      <c r="AJ18" s="35">
        <f>Часы!AJ18</f>
        <v>0</v>
      </c>
      <c r="AK18" s="22"/>
      <c r="AL18" s="19"/>
    </row>
    <row r="19" spans="1:38">
      <c r="A19" s="15"/>
      <c r="B19" s="15"/>
      <c r="C19" s="16"/>
      <c r="D19" s="24"/>
      <c r="E19" s="31" t="s">
        <v>13</v>
      </c>
      <c r="F19" s="17" t="s">
        <v>13</v>
      </c>
      <c r="G19" s="18" t="s">
        <v>13</v>
      </c>
      <c r="H19" s="31" t="s">
        <v>13</v>
      </c>
      <c r="I19" s="31" t="s">
        <v>13</v>
      </c>
      <c r="J19" s="31" t="s">
        <v>13</v>
      </c>
      <c r="K19" s="31" t="s">
        <v>13</v>
      </c>
      <c r="L19" s="38" t="s">
        <v>13</v>
      </c>
      <c r="M19" s="17" t="s">
        <v>13</v>
      </c>
      <c r="N19" s="18" t="s">
        <v>13</v>
      </c>
      <c r="O19" s="31" t="s">
        <v>13</v>
      </c>
      <c r="P19" s="31" t="s">
        <v>13</v>
      </c>
      <c r="Q19" s="31" t="s">
        <v>13</v>
      </c>
      <c r="R19" s="31" t="s">
        <v>13</v>
      </c>
      <c r="S19" s="31" t="s">
        <v>13</v>
      </c>
      <c r="T19" s="17" t="s">
        <v>13</v>
      </c>
      <c r="U19" s="18" t="s">
        <v>13</v>
      </c>
      <c r="V19" s="31" t="s">
        <v>13</v>
      </c>
      <c r="W19" s="31" t="s">
        <v>13</v>
      </c>
      <c r="X19" s="31" t="s">
        <v>13</v>
      </c>
      <c r="Y19" s="31" t="s">
        <v>13</v>
      </c>
      <c r="Z19" s="31" t="s">
        <v>13</v>
      </c>
      <c r="AA19" s="17"/>
      <c r="AB19" s="18"/>
      <c r="AC19" s="31"/>
      <c r="AD19" s="31"/>
      <c r="AE19" s="31"/>
      <c r="AF19" s="31"/>
      <c r="AG19" s="31"/>
      <c r="AH19" s="17"/>
      <c r="AI19" s="18"/>
      <c r="AJ19" s="35">
        <f>Часы!AJ19</f>
        <v>0</v>
      </c>
      <c r="AK19" s="22"/>
      <c r="AL19" s="19"/>
    </row>
    <row r="20" spans="1:3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34"/>
      <c r="AE20" s="34"/>
      <c r="AF20" s="2"/>
      <c r="AG20" s="2"/>
      <c r="AH20" s="2"/>
      <c r="AI20" s="2"/>
      <c r="AJ20" s="44">
        <f>Часы!AI20</f>
        <v>159</v>
      </c>
      <c r="AK20" s="44"/>
      <c r="AL20" s="1"/>
    </row>
    <row r="21" spans="1:38">
      <c r="A21" s="1"/>
      <c r="B21" s="4"/>
      <c r="C21" s="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30"/>
      <c r="AK21" s="1"/>
      <c r="AL21" s="1"/>
    </row>
    <row r="22" spans="1:3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30"/>
      <c r="AK22" s="1"/>
      <c r="AL22" s="1"/>
    </row>
    <row r="23" spans="1:3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30"/>
      <c r="AK23" s="1"/>
      <c r="AL23" s="1"/>
    </row>
    <row r="24" spans="1:3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30"/>
      <c r="AK24" s="1"/>
      <c r="AL24" s="1"/>
    </row>
    <row r="25" spans="1:38" ht="15" thickBot="1">
      <c r="B25" s="63">
        <v>41334</v>
      </c>
    </row>
  </sheetData>
  <mergeCells count="1">
    <mergeCell ref="P5:R5"/>
  </mergeCells>
  <conditionalFormatting sqref="AJ7:AJ19">
    <cfRule type="cellIs" dxfId="5" priority="1" operator="lessThan">
      <formula>167</formula>
    </cfRule>
    <cfRule type="cellIs" dxfId="4" priority="2" operator="greaterThan">
      <formula>167</formula>
    </cfRule>
  </conditionalFormatting>
  <pageMargins left="0.7" right="0.7" top="0.75" bottom="0.75" header="0.3" footer="0.3"/>
  <pageSetup paperSize="9" scale="61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L30"/>
  <sheetViews>
    <sheetView showZeros="0" tabSelected="1" workbookViewId="0">
      <selection activeCell="E7" sqref="E7"/>
    </sheetView>
  </sheetViews>
  <sheetFormatPr baseColWidth="10" defaultColWidth="8.83203125" defaultRowHeight="14" x14ac:dyDescent="0"/>
  <cols>
    <col min="1" max="1" width="4.5" customWidth="1"/>
    <col min="2" max="2" width="26" customWidth="1"/>
    <col min="3" max="4" width="9.1640625" customWidth="1"/>
    <col min="5" max="35" width="4.83203125" customWidth="1"/>
    <col min="36" max="36" width="5.5" customWidth="1"/>
    <col min="38" max="38" width="9.1640625" customWidth="1"/>
  </cols>
  <sheetData>
    <row r="1" spans="1:3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 t="s">
        <v>0</v>
      </c>
      <c r="AD1" s="1"/>
      <c r="AE1" s="1"/>
      <c r="AF1" s="1"/>
      <c r="AG1" s="1"/>
      <c r="AH1" s="1"/>
      <c r="AI1" s="1"/>
      <c r="AJ1" s="1"/>
      <c r="AK1" s="1"/>
      <c r="AL1" s="1"/>
    </row>
    <row r="2" spans="1:38" ht="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 t="s">
        <v>1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2</v>
      </c>
      <c r="AD2" s="1"/>
      <c r="AE2" s="1"/>
      <c r="AF2" s="1"/>
      <c r="AG2" s="1"/>
      <c r="AH2" s="1"/>
      <c r="AI2" s="1"/>
      <c r="AJ2" s="1"/>
      <c r="AK2" s="1"/>
      <c r="AL2" s="1"/>
    </row>
    <row r="3" spans="1:38">
      <c r="A3" s="1"/>
      <c r="B3" s="4"/>
      <c r="C3" s="5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" t="s">
        <v>3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>
      <c r="A4" s="1"/>
      <c r="B4" s="1"/>
      <c r="C4" s="1"/>
      <c r="D4" s="1"/>
      <c r="E4" s="1"/>
      <c r="F4" s="1"/>
      <c r="G4" s="1"/>
      <c r="H4" s="1"/>
      <c r="I4" s="1"/>
      <c r="J4" s="7"/>
      <c r="K4" s="1"/>
      <c r="L4" s="1"/>
      <c r="M4" s="1"/>
      <c r="N4" s="1"/>
      <c r="O4" s="1"/>
      <c r="P4" s="1"/>
      <c r="Q4" s="8" t="s">
        <v>4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 t="s">
        <v>5</v>
      </c>
      <c r="AD4" s="1"/>
      <c r="AE4" s="1"/>
      <c r="AF4" s="1"/>
      <c r="AG4" s="1"/>
      <c r="AH4" s="1"/>
      <c r="AI4" s="1"/>
      <c r="AJ4" s="1"/>
      <c r="AK4" s="1"/>
      <c r="AL4" s="1"/>
    </row>
    <row r="5" spans="1:38">
      <c r="A5" s="1"/>
      <c r="B5" s="1"/>
      <c r="C5" s="1"/>
      <c r="D5" s="1"/>
      <c r="E5" s="1"/>
      <c r="F5" s="10"/>
      <c r="G5" s="1"/>
      <c r="H5" s="1"/>
      <c r="I5" s="1"/>
      <c r="J5" s="1"/>
      <c r="K5" s="1"/>
      <c r="L5" s="1"/>
      <c r="M5" s="1"/>
      <c r="N5" s="11" t="s">
        <v>6</v>
      </c>
      <c r="O5" s="1"/>
      <c r="P5" s="60" t="s">
        <v>27</v>
      </c>
      <c r="Q5" s="60"/>
      <c r="R5" s="60"/>
      <c r="S5" s="1"/>
      <c r="T5" s="2" t="s">
        <v>12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15" thickBot="1">
      <c r="A6" s="12" t="s">
        <v>7</v>
      </c>
      <c r="B6" s="12" t="s">
        <v>8</v>
      </c>
      <c r="C6" s="12" t="s">
        <v>9</v>
      </c>
      <c r="D6" s="13" t="s">
        <v>10</v>
      </c>
      <c r="E6" s="64">
        <v>41334</v>
      </c>
      <c r="F6" s="64">
        <v>41335</v>
      </c>
      <c r="G6" s="64">
        <v>41336</v>
      </c>
      <c r="H6" s="64">
        <v>41337</v>
      </c>
      <c r="I6" s="64">
        <v>41338</v>
      </c>
      <c r="J6" s="64">
        <v>41339</v>
      </c>
      <c r="K6" s="64">
        <v>41340</v>
      </c>
      <c r="L6" s="64">
        <v>41341</v>
      </c>
      <c r="M6" s="64">
        <v>41342</v>
      </c>
      <c r="N6" s="64">
        <v>41343</v>
      </c>
      <c r="O6" s="64">
        <v>41344</v>
      </c>
      <c r="P6" s="64">
        <v>41345</v>
      </c>
      <c r="Q6" s="64">
        <v>41346</v>
      </c>
      <c r="R6" s="64">
        <v>41347</v>
      </c>
      <c r="S6" s="64">
        <v>41348</v>
      </c>
      <c r="T6" s="64">
        <v>41349</v>
      </c>
      <c r="U6" s="64">
        <v>41350</v>
      </c>
      <c r="V6" s="64">
        <v>41351</v>
      </c>
      <c r="W6" s="64">
        <v>41352</v>
      </c>
      <c r="X6" s="64">
        <v>41353</v>
      </c>
      <c r="Y6" s="64">
        <v>41354</v>
      </c>
      <c r="Z6" s="64">
        <v>41355</v>
      </c>
      <c r="AA6" s="64">
        <v>41356</v>
      </c>
      <c r="AB6" s="64">
        <v>41357</v>
      </c>
      <c r="AC6" s="64">
        <v>41358</v>
      </c>
      <c r="AD6" s="64">
        <v>41359</v>
      </c>
      <c r="AE6" s="64">
        <v>41360</v>
      </c>
      <c r="AF6" s="64">
        <v>41361</v>
      </c>
      <c r="AG6" s="64">
        <v>41362</v>
      </c>
      <c r="AH6" s="64">
        <v>41363</v>
      </c>
      <c r="AI6" s="64">
        <v>41364</v>
      </c>
      <c r="AJ6" s="14" t="s">
        <v>11</v>
      </c>
      <c r="AK6" s="1"/>
      <c r="AL6" s="1"/>
    </row>
    <row r="7" spans="1:38">
      <c r="A7" s="15"/>
      <c r="B7" s="15"/>
      <c r="C7" s="16"/>
      <c r="D7" s="15"/>
      <c r="E7" s="31" t="str">
        <f>IF(ISNUMBER(Маршруты!E7),INDEX('Продолжительность смен'!$B$3:$H$8,Маршруты!E7,WEEKDAY(Маршруты!E$6,2)),Маршруты!E7)</f>
        <v>Д</v>
      </c>
      <c r="F7" s="31">
        <f>IF(ISNUMBER(Маршруты!F7),INDEX('Продолжительность смен'!$B$3:$H$8,Маршруты!F7,WEEKDAY(Маршруты!F$6,2)),Маршруты!F7)</f>
        <v>0</v>
      </c>
      <c r="G7" s="31">
        <f>IF(ISNUMBER(Маршруты!G7),INDEX('Продолжительность смен'!$B$3:$H$8,Маршруты!G7,WEEKDAY(Маршруты!G$6,2)),Маршруты!G7)</f>
        <v>0</v>
      </c>
      <c r="H7" s="31" t="str">
        <f>IF(ISNUMBER(Маршруты!H7),INDEX('Продолжительность смен'!$B$3:$H$8,Маршруты!H7,WEEKDAY(Маршруты!H$6,2)),Маршруты!H7)</f>
        <v>Д</v>
      </c>
      <c r="I7" s="31" t="str">
        <f>IF(ISNUMBER(Маршруты!I7),INDEX('Продолжительность смен'!$B$3:$H$8,Маршруты!I7,WEEKDAY(Маршруты!I$6,2)),Маршруты!I7)</f>
        <v>Д</v>
      </c>
      <c r="J7" s="31">
        <f>IF(ISNUMBER(Маршруты!J7),INDEX('Продолжительность смен'!$B$3:$H$8,Маршруты!J7,WEEKDAY(Маршруты!J$6,2)),Маршруты!J7)</f>
        <v>0</v>
      </c>
      <c r="K7" s="31">
        <f>IF(ISNUMBER(Маршруты!K7),INDEX('Продолжительность смен'!$B$3:$H$8,Маршруты!K7,WEEKDAY(Маршруты!K$6,2)),Маршруты!K7)</f>
        <v>0</v>
      </c>
      <c r="L7" s="31" t="str">
        <f>IF(ISNUMBER(Маршруты!L7),INDEX('Продолжительность смен'!$B$3:$H$8,Маршруты!L7,WEEKDAY(Маршруты!L$6,2)),Маршруты!L7)</f>
        <v>Д</v>
      </c>
      <c r="M7" s="31" t="str">
        <f>IF(ISNUMBER(Маршруты!M7),INDEX('Продолжительность смен'!$B$3:$H$8,Маршруты!M7,WEEKDAY(Маршруты!M$6,2)),Маршруты!M7)</f>
        <v>Д</v>
      </c>
      <c r="N7" s="31">
        <f>IF(ISNUMBER(Маршруты!N7),INDEX('Продолжительность смен'!$B$3:$H$8,Маршруты!N7,WEEKDAY(Маршруты!N$6,2)),Маршруты!N7)</f>
        <v>0</v>
      </c>
      <c r="O7" s="31">
        <f>IF(ISNUMBER(Маршруты!O7),INDEX('Продолжительность смен'!$B$3:$H$8,Маршруты!O7,WEEKDAY(Маршруты!O$6,2)),Маршруты!O7)</f>
        <v>0</v>
      </c>
      <c r="P7" s="31" t="str">
        <f>IF(ISNUMBER(Маршруты!P7),INDEX('Продолжительность смен'!$B$3:$H$8,Маршруты!P7,WEEKDAY(Маршруты!P$6,2)),Маршруты!P7)</f>
        <v>Д</v>
      </c>
      <c r="Q7" s="31" t="str">
        <f>IF(ISNUMBER(Маршруты!Q7),INDEX('Продолжительность смен'!$B$3:$H$8,Маршруты!Q7,WEEKDAY(Маршруты!Q$6,2)),Маршруты!Q7)</f>
        <v>Д</v>
      </c>
      <c r="R7" s="31">
        <f>IF(ISNUMBER(Маршруты!R7),INDEX('Продолжительность смен'!$B$3:$H$8,Маршруты!R7,WEEKDAY(Маршруты!R$6,2)),Маршруты!R7)</f>
        <v>0</v>
      </c>
      <c r="S7" s="31">
        <f>IF(ISNUMBER(Маршруты!S7),INDEX('Продолжительность смен'!$B$3:$H$8,Маршруты!S7,WEEKDAY(Маршруты!S$6,2)),Маршруты!S7)</f>
        <v>0</v>
      </c>
      <c r="T7" s="31" t="str">
        <f>IF(ISNUMBER(Маршруты!T7),INDEX('Продолжительность смен'!$B$3:$H$8,Маршруты!T7,WEEKDAY(Маршруты!T$6,2)),Маршруты!T7)</f>
        <v>Д</v>
      </c>
      <c r="U7" s="31" t="str">
        <f>IF(ISNUMBER(Маршруты!U7),INDEX('Продолжительность смен'!$B$3:$H$8,Маршруты!U7,WEEKDAY(Маршруты!U$6,2)),Маршруты!U7)</f>
        <v>Д</v>
      </c>
      <c r="V7" s="31">
        <f>IF(ISNUMBER(Маршруты!V7),INDEX('Продолжительность смен'!$B$3:$H$8,Маршруты!V7,WEEKDAY(Маршруты!V$6,2)),Маршруты!V7)</f>
        <v>0</v>
      </c>
      <c r="W7" s="31">
        <f>IF(ISNUMBER(Маршруты!W7),INDEX('Продолжительность смен'!$B$3:$H$8,Маршруты!W7,WEEKDAY(Маршруты!W$6,2)),Маршруты!W7)</f>
        <v>0</v>
      </c>
      <c r="X7" s="31" t="str">
        <f>IF(ISNUMBER(Маршруты!X7),INDEX('Продолжительность смен'!$B$3:$H$8,Маршруты!X7,WEEKDAY(Маршруты!X$6,2)),Маршруты!X7)</f>
        <v>Д</v>
      </c>
      <c r="Y7" s="31" t="str">
        <f>IF(ISNUMBER(Маршруты!Y7),INDEX('Продолжительность смен'!$B$3:$H$8,Маршруты!Y7,WEEKDAY(Маршруты!Y$6,2)),Маршруты!Y7)</f>
        <v>Д</v>
      </c>
      <c r="Z7" s="31">
        <f>IF(ISNUMBER(Маршруты!Z7),INDEX('Продолжительность смен'!$B$3:$H$8,Маршруты!Z7,WEEKDAY(Маршруты!Z$6,2)),Маршруты!Z7)</f>
        <v>0</v>
      </c>
      <c r="AA7" s="31">
        <f>IF(ISNUMBER(Маршруты!AA7),INDEX('Продолжительность смен'!$B$3:$H$8,Маршруты!AA7,WEEKDAY(Маршруты!AA$6,2)),Маршруты!AA7)</f>
        <v>0</v>
      </c>
      <c r="AB7" s="31" t="str">
        <f>IF(ISNUMBER(Маршруты!AB7),INDEX('Продолжительность смен'!$B$3:$H$8,Маршруты!AB7,WEEKDAY(Маршруты!AB$6,2)),Маршруты!AB7)</f>
        <v>Д</v>
      </c>
      <c r="AC7" s="31" t="str">
        <f>IF(ISNUMBER(Маршруты!AC7),INDEX('Продолжительность смен'!$B$3:$H$8,Маршруты!AC7,WEEKDAY(Маршруты!AC$6,2)),Маршруты!AC7)</f>
        <v>Д</v>
      </c>
      <c r="AD7" s="31">
        <f>IF(ISNUMBER(Маршруты!AD7),INDEX('Продолжительность смен'!$B$3:$H$8,Маршруты!AD7,WEEKDAY(Маршруты!AD$6,2)),Маршруты!AD7)</f>
        <v>0</v>
      </c>
      <c r="AE7" s="31">
        <f>IF(ISNUMBER(Маршруты!AE7),INDEX('Продолжительность смен'!$B$3:$H$8,Маршруты!AE7,WEEKDAY(Маршруты!AE$6,2)),Маршруты!AE7)</f>
        <v>0</v>
      </c>
      <c r="AF7" s="31" t="str">
        <f>IF(ISNUMBER(Маршруты!AF7),INDEX('Продолжительность смен'!$B$3:$H$8,Маршруты!AF7,WEEKDAY(Маршруты!AF$6,2)),Маршруты!AF7)</f>
        <v>Д</v>
      </c>
      <c r="AG7" s="31" t="str">
        <f>IF(ISNUMBER(Маршруты!AG7),INDEX('Продолжительность смен'!$B$3:$H$8,Маршруты!AG7,WEEKDAY(Маршруты!AG$6,2)),Маршруты!AG7)</f>
        <v>Д</v>
      </c>
      <c r="AH7" s="31">
        <f>IF(ISNUMBER(Маршруты!AH7),INDEX('Продолжительность смен'!$B$3:$H$8,Маршруты!AH7,WEEKDAY(Маршруты!AH$6,2)),Маршруты!AH7)</f>
        <v>0</v>
      </c>
      <c r="AI7" s="31">
        <f>IF(ISNUMBER(Маршруты!AI7),INDEX('Продолжительность смен'!$B$3:$H$8,Маршруты!AI7,WEEKDAY(Маршруты!AI$6,2)),Маршруты!AI7)</f>
        <v>0</v>
      </c>
      <c r="AJ7" s="35">
        <f>SUM(E7:AI7)</f>
        <v>0</v>
      </c>
      <c r="AK7" s="22"/>
      <c r="AL7" s="19"/>
    </row>
    <row r="8" spans="1:38">
      <c r="A8" s="15"/>
      <c r="B8" s="15"/>
      <c r="C8" s="16"/>
      <c r="D8" s="15"/>
      <c r="E8" s="31" t="str">
        <f>IF(ISNUMBER(Маршруты!E8),INDEX('Продолжительность смен'!$B$3:$H$8,Маршруты!E8,WEEKDAY(Маршруты!E$6,2)),Маршруты!E8)</f>
        <v>О</v>
      </c>
      <c r="F8" s="31">
        <f>IF(ISNUMBER(Маршруты!F8),INDEX('Продолжительность смен'!$B$3:$H$8,Маршруты!F8,WEEKDAY(Маршруты!F$6,2)),Маршруты!F8)</f>
        <v>0</v>
      </c>
      <c r="G8" s="31">
        <f>IF(ISNUMBER(Маршруты!G8),INDEX('Продолжительность смен'!$B$3:$H$8,Маршруты!G8,WEEKDAY(Маршруты!G$6,2)),Маршруты!G8)</f>
        <v>0</v>
      </c>
      <c r="H8" s="31" t="str">
        <f>IF(ISNUMBER(Маршруты!H8),INDEX('Продолжительность смен'!$B$3:$H$8,Маршруты!H8,WEEKDAY(Маршруты!H$6,2)),Маршруты!H8)</f>
        <v>О</v>
      </c>
      <c r="I8" s="31" t="str">
        <f>IF(ISNUMBER(Маршруты!I8),INDEX('Продолжительность смен'!$B$3:$H$8,Маршруты!I8,WEEKDAY(Маршруты!I$6,2)),Маршруты!I8)</f>
        <v>О</v>
      </c>
      <c r="J8" s="31">
        <f>IF(ISNUMBER(Маршруты!J8),INDEX('Продолжительность смен'!$B$3:$H$8,Маршруты!J8,WEEKDAY(Маршруты!J$6,2)),Маршруты!J8)</f>
        <v>0</v>
      </c>
      <c r="K8" s="31">
        <f>IF(ISNUMBER(Маршруты!K8),INDEX('Продолжительность смен'!$B$3:$H$8,Маршруты!K8,WEEKDAY(Маршруты!K$6,2)),Маршруты!K8)</f>
        <v>0</v>
      </c>
      <c r="L8" s="31" t="str">
        <f>IF(ISNUMBER(Маршруты!L8),INDEX('Продолжительность смен'!$B$3:$H$8,Маршруты!L8,WEEKDAY(Маршруты!L$6,2)),Маршруты!L8)</f>
        <v>О</v>
      </c>
      <c r="M8" s="31" t="str">
        <f>IF(ISNUMBER(Маршруты!M8),INDEX('Продолжительность смен'!$B$3:$H$8,Маршруты!M8,WEEKDAY(Маршруты!M$6,2)),Маршруты!M8)</f>
        <v>О</v>
      </c>
      <c r="N8" s="31">
        <f>IF(ISNUMBER(Маршруты!N8),INDEX('Продолжительность смен'!$B$3:$H$8,Маршруты!N8,WEEKDAY(Маршруты!N$6,2)),Маршруты!N8)</f>
        <v>0</v>
      </c>
      <c r="O8" s="31">
        <f>IF(ISNUMBER(Маршруты!O8),INDEX('Продолжительность смен'!$B$3:$H$8,Маршруты!O8,WEEKDAY(Маршруты!O$6,2)),Маршруты!O8)</f>
        <v>0</v>
      </c>
      <c r="P8" s="31" t="str">
        <f>IF(ISNUMBER(Маршруты!P8),INDEX('Продолжительность смен'!$B$3:$H$8,Маршруты!P8,WEEKDAY(Маршруты!P$6,2)),Маршруты!P8)</f>
        <v>О</v>
      </c>
      <c r="Q8" s="31" t="str">
        <f>IF(ISNUMBER(Маршруты!Q8),INDEX('Продолжительность смен'!$B$3:$H$8,Маршруты!Q8,WEEKDAY(Маршруты!Q$6,2)),Маршруты!Q8)</f>
        <v>О</v>
      </c>
      <c r="R8" s="31">
        <f>IF(ISNUMBER(Маршруты!R8),INDEX('Продолжительность смен'!$B$3:$H$8,Маршруты!R8,WEEKDAY(Маршруты!R$6,2)),Маршруты!R8)</f>
        <v>0</v>
      </c>
      <c r="S8" s="31">
        <f>IF(ISNUMBER(Маршруты!S8),INDEX('Продолжительность смен'!$B$3:$H$8,Маршруты!S8,WEEKDAY(Маршруты!S$6,2)),Маршруты!S8)</f>
        <v>0</v>
      </c>
      <c r="T8" s="31" t="str">
        <f>IF(ISNUMBER(Маршруты!T8),INDEX('Продолжительность смен'!$B$3:$H$8,Маршруты!T8,WEEKDAY(Маршруты!T$6,2)),Маршруты!T8)</f>
        <v>О</v>
      </c>
      <c r="U8" s="31" t="str">
        <f>IF(ISNUMBER(Маршруты!U8),INDEX('Продолжительность смен'!$B$3:$H$8,Маршруты!U8,WEEKDAY(Маршруты!U$6,2)),Маршруты!U8)</f>
        <v>О</v>
      </c>
      <c r="V8" s="31">
        <f>IF(ISNUMBER(Маршруты!V8),INDEX('Продолжительность смен'!$B$3:$H$8,Маршруты!V8,WEEKDAY(Маршруты!V$6,2)),Маршруты!V8)</f>
        <v>0</v>
      </c>
      <c r="W8" s="31">
        <f>IF(ISNUMBER(Маршруты!W8),INDEX('Продолжительность смен'!$B$3:$H$8,Маршруты!W8,WEEKDAY(Маршруты!W$6,2)),Маршруты!W8)</f>
        <v>0</v>
      </c>
      <c r="X8" s="31" t="str">
        <f>IF(ISNUMBER(Маршруты!X8),INDEX('Продолжительность смен'!$B$3:$H$8,Маршруты!X8,WEEKDAY(Маршруты!X$6,2)),Маршруты!X8)</f>
        <v>О</v>
      </c>
      <c r="Y8" s="31" t="str">
        <f>IF(ISNUMBER(Маршруты!Y8),INDEX('Продолжительность смен'!$B$3:$H$8,Маршруты!Y8,WEEKDAY(Маршруты!Y$6,2)),Маршруты!Y8)</f>
        <v>О</v>
      </c>
      <c r="Z8" s="31">
        <f>IF(ISNUMBER(Маршруты!Z8),INDEX('Продолжительность смен'!$B$3:$H$8,Маршруты!Z8,WEEKDAY(Маршруты!Z$6,2)),Маршруты!Z8)</f>
        <v>0</v>
      </c>
      <c r="AA8" s="31">
        <f>IF(ISNUMBER(Маршруты!AA8),INDEX('Продолжительность смен'!$B$3:$H$8,Маршруты!AA8,WEEKDAY(Маршруты!AA$6,2)),Маршруты!AA8)</f>
        <v>0</v>
      </c>
      <c r="AB8" s="31" t="str">
        <f>IF(ISNUMBER(Маршруты!AB8),INDEX('Продолжительность смен'!$B$3:$H$8,Маршруты!AB8,WEEKDAY(Маршруты!AB$6,2)),Маршруты!AB8)</f>
        <v>О</v>
      </c>
      <c r="AC8" s="31" t="str">
        <f>IF(ISNUMBER(Маршруты!AC8),INDEX('Продолжительность смен'!$B$3:$H$8,Маршруты!AC8,WEEKDAY(Маршруты!AC$6,2)),Маршруты!AC8)</f>
        <v>О</v>
      </c>
      <c r="AD8" s="31">
        <f>IF(ISNUMBER(Маршруты!AD8),INDEX('Продолжительность смен'!$B$3:$H$8,Маршруты!AD8,WEEKDAY(Маршруты!AD$6,2)),Маршруты!AD8)</f>
        <v>0</v>
      </c>
      <c r="AE8" s="31">
        <f>IF(ISNUMBER(Маршруты!AE8),INDEX('Продолжительность смен'!$B$3:$H$8,Маршруты!AE8,WEEKDAY(Маршруты!AE$6,2)),Маршруты!AE8)</f>
        <v>0</v>
      </c>
      <c r="AF8" s="31" t="str">
        <f>IF(ISNUMBER(Маршруты!AF8),INDEX('Продолжительность смен'!$B$3:$H$8,Маршруты!AF8,WEEKDAY(Маршруты!AF$6,2)),Маршруты!AF8)</f>
        <v>О</v>
      </c>
      <c r="AG8" s="31" t="str">
        <f>IF(ISNUMBER(Маршруты!AG8),INDEX('Продолжительность смен'!$B$3:$H$8,Маршруты!AG8,WEEKDAY(Маршруты!AG$6,2)),Маршруты!AG8)</f>
        <v>О</v>
      </c>
      <c r="AH8" s="31">
        <f>IF(ISNUMBER(Маршруты!AH8),INDEX('Продолжительность смен'!$B$3:$H$8,Маршруты!AH8,WEEKDAY(Маршруты!AH$6,2)),Маршруты!AH8)</f>
        <v>0</v>
      </c>
      <c r="AI8" s="31">
        <f>IF(ISNUMBER(Маршруты!AI8),INDEX('Продолжительность смен'!$B$3:$H$8,Маршруты!AI8,WEEKDAY(Маршруты!AI$6,2)),Маршруты!AI8)</f>
        <v>0</v>
      </c>
      <c r="AJ8" s="35">
        <f>SUM(E8:AI8)</f>
        <v>0</v>
      </c>
      <c r="AK8" s="22"/>
      <c r="AL8" s="19"/>
    </row>
    <row r="9" spans="1:38">
      <c r="A9" s="15"/>
      <c r="B9" s="15"/>
      <c r="C9" s="23"/>
      <c r="D9" s="24"/>
      <c r="E9" s="31">
        <f>IF(ISNUMBER(Маршруты!E9),INDEX('Продолжительность смен'!$B$3:$H$8,Маршруты!E9,WEEKDAY(Маршруты!E$6,2)),Маршруты!E9)</f>
        <v>0</v>
      </c>
      <c r="F9" s="31" t="str">
        <f>IF(ISNUMBER(Маршруты!F9),INDEX('Продолжительность смен'!$B$3:$H$8,Маршруты!F9,WEEKDAY(Маршруты!F$6,2)),Маршруты!F9)</f>
        <v>Д</v>
      </c>
      <c r="G9" s="31" t="str">
        <f>IF(ISNUMBER(Маршруты!G9),INDEX('Продолжительность смен'!$B$3:$H$8,Маршруты!G9,WEEKDAY(Маршруты!G$6,2)),Маршруты!G9)</f>
        <v>Д</v>
      </c>
      <c r="H9" s="31">
        <f>IF(ISNUMBER(Маршруты!H9),INDEX('Продолжительность смен'!$B$3:$H$8,Маршруты!H9,WEEKDAY(Маршруты!H$6,2)),Маршруты!H9)</f>
        <v>0</v>
      </c>
      <c r="I9" s="31">
        <f>IF(ISNUMBER(Маршруты!I9),INDEX('Продолжительность смен'!$B$3:$H$8,Маршруты!I9,WEEKDAY(Маршруты!I$6,2)),Маршруты!I9)</f>
        <v>0</v>
      </c>
      <c r="J9" s="31" t="str">
        <f>IF(ISNUMBER(Маршруты!J9),INDEX('Продолжительность смен'!$B$3:$H$8,Маршруты!J9,WEEKDAY(Маршруты!J$6,2)),Маршруты!J9)</f>
        <v>Д</v>
      </c>
      <c r="K9" s="31" t="str">
        <f>IF(ISNUMBER(Маршруты!K9),INDEX('Продолжительность смен'!$B$3:$H$8,Маршруты!K9,WEEKDAY(Маршруты!K$6,2)),Маршруты!K9)</f>
        <v>Д</v>
      </c>
      <c r="L9" s="31">
        <f>IF(ISNUMBER(Маршруты!L9),INDEX('Продолжительность смен'!$B$3:$H$8,Маршруты!L9,WEEKDAY(Маршруты!L$6,2)),Маршруты!L9)</f>
        <v>0</v>
      </c>
      <c r="M9" s="31">
        <f>IF(ISNUMBER(Маршруты!M9),INDEX('Продолжительность смен'!$B$3:$H$8,Маршруты!M9,WEEKDAY(Маршруты!M$6,2)),Маршруты!M9)</f>
        <v>0</v>
      </c>
      <c r="N9" s="31" t="str">
        <f>IF(ISNUMBER(Маршруты!N9),INDEX('Продолжительность смен'!$B$3:$H$8,Маршруты!N9,WEEKDAY(Маршруты!N$6,2)),Маршруты!N9)</f>
        <v>Д</v>
      </c>
      <c r="O9" s="31" t="str">
        <f>IF(ISNUMBER(Маршруты!O9),INDEX('Продолжительность смен'!$B$3:$H$8,Маршруты!O9,WEEKDAY(Маршруты!O$6,2)),Маршруты!O9)</f>
        <v>Д</v>
      </c>
      <c r="P9" s="31">
        <f>IF(ISNUMBER(Маршруты!P9),INDEX('Продолжительность смен'!$B$3:$H$8,Маршруты!P9,WEEKDAY(Маршруты!P$6,2)),Маршруты!P9)</f>
        <v>0</v>
      </c>
      <c r="Q9" s="31">
        <f>IF(ISNUMBER(Маршруты!Q9),INDEX('Продолжительность смен'!$B$3:$H$8,Маршруты!Q9,WEEKDAY(Маршруты!Q$6,2)),Маршруты!Q9)</f>
        <v>0</v>
      </c>
      <c r="R9" s="31" t="str">
        <f>IF(ISNUMBER(Маршруты!R9),INDEX('Продолжительность смен'!$B$3:$H$8,Маршруты!R9,WEEKDAY(Маршруты!R$6,2)),Маршруты!R9)</f>
        <v>Д</v>
      </c>
      <c r="S9" s="31" t="str">
        <f>IF(ISNUMBER(Маршруты!S9),INDEX('Продолжительность смен'!$B$3:$H$8,Маршруты!S9,WEEKDAY(Маршруты!S$6,2)),Маршруты!S9)</f>
        <v>Д</v>
      </c>
      <c r="T9" s="31">
        <f>IF(ISNUMBER(Маршруты!T9),INDEX('Продолжительность смен'!$B$3:$H$8,Маршруты!T9,WEEKDAY(Маршруты!T$6,2)),Маршруты!T9)</f>
        <v>0</v>
      </c>
      <c r="U9" s="31">
        <f>IF(ISNUMBER(Маршруты!U9),INDEX('Продолжительность смен'!$B$3:$H$8,Маршруты!U9,WEEKDAY(Маршруты!U$6,2)),Маршруты!U9)</f>
        <v>0</v>
      </c>
      <c r="V9" s="31" t="str">
        <f>IF(ISNUMBER(Маршруты!V9),INDEX('Продолжительность смен'!$B$3:$H$8,Маршруты!V9,WEEKDAY(Маршруты!V$6,2)),Маршруты!V9)</f>
        <v>Д</v>
      </c>
      <c r="W9" s="31" t="str">
        <f>IF(ISNUMBER(Маршруты!W9),INDEX('Продолжительность смен'!$B$3:$H$8,Маршруты!W9,WEEKDAY(Маршруты!W$6,2)),Маршруты!W9)</f>
        <v>Д</v>
      </c>
      <c r="X9" s="31">
        <f>IF(ISNUMBER(Маршруты!X9),INDEX('Продолжительность смен'!$B$3:$H$8,Маршруты!X9,WEEKDAY(Маршруты!X$6,2)),Маршруты!X9)</f>
        <v>0</v>
      </c>
      <c r="Y9" s="31">
        <f>IF(ISNUMBER(Маршруты!Y9),INDEX('Продолжительность смен'!$B$3:$H$8,Маршруты!Y9,WEEKDAY(Маршруты!Y$6,2)),Маршруты!Y9)</f>
        <v>0</v>
      </c>
      <c r="Z9" s="31" t="str">
        <f>IF(ISNUMBER(Маршруты!Z9),INDEX('Продолжительность смен'!$B$3:$H$8,Маршруты!Z9,WEEKDAY(Маршруты!Z$6,2)),Маршруты!Z9)</f>
        <v>Д</v>
      </c>
      <c r="AA9" s="31" t="str">
        <f>IF(ISNUMBER(Маршруты!AA9),INDEX('Продолжительность смен'!$B$3:$H$8,Маршруты!AA9,WEEKDAY(Маршруты!AA$6,2)),Маршруты!AA9)</f>
        <v>Д</v>
      </c>
      <c r="AB9" s="31">
        <f>IF(ISNUMBER(Маршруты!AB9),INDEX('Продолжительность смен'!$B$3:$H$8,Маршруты!AB9,WEEKDAY(Маршруты!AB$6,2)),Маршруты!AB9)</f>
        <v>0</v>
      </c>
      <c r="AC9" s="31">
        <f>IF(ISNUMBER(Маршруты!AC9),INDEX('Продолжительность смен'!$B$3:$H$8,Маршруты!AC9,WEEKDAY(Маршруты!AC$6,2)),Маршруты!AC9)</f>
        <v>0</v>
      </c>
      <c r="AD9" s="31" t="str">
        <f>IF(ISNUMBER(Маршруты!AD9),INDEX('Продолжительность смен'!$B$3:$H$8,Маршруты!AD9,WEEKDAY(Маршруты!AD$6,2)),Маршруты!AD9)</f>
        <v>Д</v>
      </c>
      <c r="AE9" s="31" t="str">
        <f>IF(ISNUMBER(Маршруты!AE9),INDEX('Продолжительность смен'!$B$3:$H$8,Маршруты!AE9,WEEKDAY(Маршруты!AE$6,2)),Маршруты!AE9)</f>
        <v>Д</v>
      </c>
      <c r="AF9" s="31">
        <f>IF(ISNUMBER(Маршруты!AF9),INDEX('Продолжительность смен'!$B$3:$H$8,Маршруты!AF9,WEEKDAY(Маршруты!AF$6,2)),Маршруты!AF9)</f>
        <v>0</v>
      </c>
      <c r="AG9" s="31">
        <f>IF(ISNUMBER(Маршруты!AG9),INDEX('Продолжительность смен'!$B$3:$H$8,Маршруты!AG9,WEEKDAY(Маршруты!AG$6,2)),Маршруты!AG9)</f>
        <v>0</v>
      </c>
      <c r="AH9" s="31" t="str">
        <f>IF(ISNUMBER(Маршруты!AH9),INDEX('Продолжительность смен'!$B$3:$H$8,Маршруты!AH9,WEEKDAY(Маршруты!AH$6,2)),Маршруты!AH9)</f>
        <v>Д</v>
      </c>
      <c r="AI9" s="31" t="str">
        <f>IF(ISNUMBER(Маршруты!AI9),INDEX('Продолжительность смен'!$B$3:$H$8,Маршруты!AI9,WEEKDAY(Маршруты!AI$6,2)),Маршруты!AI9)</f>
        <v>Д</v>
      </c>
      <c r="AJ9" s="35">
        <f t="shared" ref="AJ9:AJ19" si="0">SUM(E9:AI9)</f>
        <v>0</v>
      </c>
      <c r="AK9" s="22"/>
      <c r="AL9" s="19"/>
    </row>
    <row r="10" spans="1:38">
      <c r="A10" s="15"/>
      <c r="B10" s="15"/>
      <c r="C10" s="16"/>
      <c r="D10" s="15"/>
      <c r="E10" s="31">
        <f>IF(ISNUMBER(Маршруты!E10),INDEX('Продолжительность смен'!$B$3:$H$8,Маршруты!E10,WEEKDAY(Маршруты!E$6,2)),Маршруты!E10)</f>
        <v>0</v>
      </c>
      <c r="F10" s="31" t="str">
        <f>IF(ISNUMBER(Маршруты!F10),INDEX('Продолжительность смен'!$B$3:$H$8,Маршруты!F10,WEEKDAY(Маршруты!F$6,2)),Маршруты!F10)</f>
        <v>О</v>
      </c>
      <c r="G10" s="31" t="str">
        <f>IF(ISNUMBER(Маршруты!G10),INDEX('Продолжительность смен'!$B$3:$H$8,Маршруты!G10,WEEKDAY(Маршруты!G$6,2)),Маршруты!G10)</f>
        <v>О</v>
      </c>
      <c r="H10" s="31">
        <f>IF(ISNUMBER(Маршруты!H10),INDEX('Продолжительность смен'!$B$3:$H$8,Маршруты!H10,WEEKDAY(Маршруты!H$6,2)),Маршруты!H10)</f>
        <v>0</v>
      </c>
      <c r="I10" s="31">
        <f>IF(ISNUMBER(Маршруты!I10),INDEX('Продолжительность смен'!$B$3:$H$8,Маршруты!I10,WEEKDAY(Маршруты!I$6,2)),Маршруты!I10)</f>
        <v>0</v>
      </c>
      <c r="J10" s="31" t="str">
        <f>IF(ISNUMBER(Маршруты!J10),INDEX('Продолжительность смен'!$B$3:$H$8,Маршруты!J10,WEEKDAY(Маршруты!J$6,2)),Маршруты!J10)</f>
        <v>О</v>
      </c>
      <c r="K10" s="31" t="str">
        <f>IF(ISNUMBER(Маршруты!K10),INDEX('Продолжительность смен'!$B$3:$H$8,Маршруты!K10,WEEKDAY(Маршруты!K$6,2)),Маршруты!K10)</f>
        <v>О</v>
      </c>
      <c r="L10" s="31">
        <f>IF(ISNUMBER(Маршруты!L10),INDEX('Продолжительность смен'!$B$3:$H$8,Маршруты!L10,WEEKDAY(Маршруты!L$6,2)),Маршруты!L10)</f>
        <v>0</v>
      </c>
      <c r="M10" s="31">
        <f>IF(ISNUMBER(Маршруты!M10),INDEX('Продолжительность смен'!$B$3:$H$8,Маршруты!M10,WEEKDAY(Маршруты!M$6,2)),Маршруты!M10)</f>
        <v>0</v>
      </c>
      <c r="N10" s="31" t="str">
        <f>IF(ISNUMBER(Маршруты!N10),INDEX('Продолжительность смен'!$B$3:$H$8,Маршруты!N10,WEEKDAY(Маршруты!N$6,2)),Маршруты!N10)</f>
        <v>О</v>
      </c>
      <c r="O10" s="31" t="str">
        <f>IF(ISNUMBER(Маршруты!O10),INDEX('Продолжительность смен'!$B$3:$H$8,Маршруты!O10,WEEKDAY(Маршруты!O$6,2)),Маршруты!O10)</f>
        <v>О</v>
      </c>
      <c r="P10" s="31">
        <f>IF(ISNUMBER(Маршруты!P10),INDEX('Продолжительность смен'!$B$3:$H$8,Маршруты!P10,WEEKDAY(Маршруты!P$6,2)),Маршруты!P10)</f>
        <v>0</v>
      </c>
      <c r="Q10" s="31">
        <f>IF(ISNUMBER(Маршруты!Q10),INDEX('Продолжительность смен'!$B$3:$H$8,Маршруты!Q10,WEEKDAY(Маршруты!Q$6,2)),Маршруты!Q10)</f>
        <v>0</v>
      </c>
      <c r="R10" s="31" t="str">
        <f>IF(ISNUMBER(Маршруты!R10),INDEX('Продолжительность смен'!$B$3:$H$8,Маршруты!R10,WEEKDAY(Маршруты!R$6,2)),Маршруты!R10)</f>
        <v>О</v>
      </c>
      <c r="S10" s="31" t="str">
        <f>IF(ISNUMBER(Маршруты!S10),INDEX('Продолжительность смен'!$B$3:$H$8,Маршруты!S10,WEEKDAY(Маршруты!S$6,2)),Маршруты!S10)</f>
        <v>О</v>
      </c>
      <c r="T10" s="31">
        <f>IF(ISNUMBER(Маршруты!T10),INDEX('Продолжительность смен'!$B$3:$H$8,Маршруты!T10,WEEKDAY(Маршруты!T$6,2)),Маршруты!T10)</f>
        <v>0</v>
      </c>
      <c r="U10" s="31">
        <f>IF(ISNUMBER(Маршруты!U10),INDEX('Продолжительность смен'!$B$3:$H$8,Маршруты!U10,WEEKDAY(Маршруты!U$6,2)),Маршруты!U10)</f>
        <v>0</v>
      </c>
      <c r="V10" s="31" t="str">
        <f>IF(ISNUMBER(Маршруты!V10),INDEX('Продолжительность смен'!$B$3:$H$8,Маршруты!V10,WEEKDAY(Маршруты!V$6,2)),Маршруты!V10)</f>
        <v>О</v>
      </c>
      <c r="W10" s="31" t="str">
        <f>IF(ISNUMBER(Маршруты!W10),INDEX('Продолжительность смен'!$B$3:$H$8,Маршруты!W10,WEEKDAY(Маршруты!W$6,2)),Маршруты!W10)</f>
        <v>О</v>
      </c>
      <c r="X10" s="31">
        <f>IF(ISNUMBER(Маршруты!X10),INDEX('Продолжительность смен'!$B$3:$H$8,Маршруты!X10,WEEKDAY(Маршруты!X$6,2)),Маршруты!X10)</f>
        <v>0</v>
      </c>
      <c r="Y10" s="31">
        <f>IF(ISNUMBER(Маршруты!Y10),INDEX('Продолжительность смен'!$B$3:$H$8,Маршруты!Y10,WEEKDAY(Маршруты!Y$6,2)),Маршруты!Y10)</f>
        <v>0</v>
      </c>
      <c r="Z10" s="31" t="str">
        <f>IF(ISNUMBER(Маршруты!Z10),INDEX('Продолжительность смен'!$B$3:$H$8,Маршруты!Z10,WEEKDAY(Маршруты!Z$6,2)),Маршруты!Z10)</f>
        <v>О</v>
      </c>
      <c r="AA10" s="31" t="str">
        <f>IF(ISNUMBER(Маршруты!AA10),INDEX('Продолжительность смен'!$B$3:$H$8,Маршруты!AA10,WEEKDAY(Маршруты!AA$6,2)),Маршруты!AA10)</f>
        <v>О</v>
      </c>
      <c r="AB10" s="31">
        <f>IF(ISNUMBER(Маршруты!AB10),INDEX('Продолжительность смен'!$B$3:$H$8,Маршруты!AB10,WEEKDAY(Маршруты!AB$6,2)),Маршруты!AB10)</f>
        <v>0</v>
      </c>
      <c r="AC10" s="31">
        <f>IF(ISNUMBER(Маршруты!AC10),INDEX('Продолжительность смен'!$B$3:$H$8,Маршруты!AC10,WEEKDAY(Маршруты!AC$6,2)),Маршруты!AC10)</f>
        <v>0</v>
      </c>
      <c r="AD10" s="31" t="str">
        <f>IF(ISNUMBER(Маршруты!AD10),INDEX('Продолжительность смен'!$B$3:$H$8,Маршруты!AD10,WEEKDAY(Маршруты!AD$6,2)),Маршруты!AD10)</f>
        <v>О</v>
      </c>
      <c r="AE10" s="31" t="str">
        <f>IF(ISNUMBER(Маршруты!AE10),INDEX('Продолжительность смен'!$B$3:$H$8,Маршруты!AE10,WEEKDAY(Маршруты!AE$6,2)),Маршруты!AE10)</f>
        <v>О</v>
      </c>
      <c r="AF10" s="31">
        <f>IF(ISNUMBER(Маршруты!AF10),INDEX('Продолжительность смен'!$B$3:$H$8,Маршруты!AF10,WEEKDAY(Маршруты!AF$6,2)),Маршруты!AF10)</f>
        <v>0</v>
      </c>
      <c r="AG10" s="31">
        <f>IF(ISNUMBER(Маршруты!AG10),INDEX('Продолжительность смен'!$B$3:$H$8,Маршруты!AG10,WEEKDAY(Маршруты!AG$6,2)),Маршруты!AG10)</f>
        <v>0</v>
      </c>
      <c r="AH10" s="31" t="str">
        <f>IF(ISNUMBER(Маршруты!AH10),INDEX('Продолжительность смен'!$B$3:$H$8,Маршруты!AH10,WEEKDAY(Маршруты!AH$6,2)),Маршруты!AH10)</f>
        <v>О</v>
      </c>
      <c r="AI10" s="31" t="str">
        <f>IF(ISNUMBER(Маршруты!AI10),INDEX('Продолжительность смен'!$B$3:$H$8,Маршруты!AI10,WEEKDAY(Маршруты!AI$6,2)),Маршруты!AI10)</f>
        <v>О</v>
      </c>
      <c r="AJ10" s="35">
        <f t="shared" si="0"/>
        <v>0</v>
      </c>
      <c r="AK10" s="22"/>
      <c r="AL10" s="19"/>
    </row>
    <row r="11" spans="1:38">
      <c r="A11" s="25"/>
      <c r="B11" s="25"/>
      <c r="C11" s="26"/>
      <c r="D11" s="27"/>
      <c r="E11" s="31">
        <f>IF(ISNUMBER(Маршруты!E11),INDEX('Продолжительность смен'!$B$3:$H$8,Маршруты!E11,WEEKDAY(Маршруты!E$6,2)),Маршруты!E11)</f>
        <v>0</v>
      </c>
      <c r="F11" s="31">
        <f>IF(ISNUMBER(Маршруты!F11),INDEX('Продолжительность смен'!$B$3:$H$8,Маршруты!F11,WEEKDAY(Маршруты!F$6,2)),Маршруты!F11)</f>
        <v>0</v>
      </c>
      <c r="G11" s="31">
        <f>IF(ISNUMBER(Маршруты!G11),INDEX('Продолжительность смен'!$B$3:$H$8,Маршруты!G11,WEEKDAY(Маршруты!G$6,2)),Маршруты!G11)</f>
        <v>0</v>
      </c>
      <c r="H11" s="31">
        <f>IF(ISNUMBER(Маршруты!H11),INDEX('Продолжительность смен'!$B$3:$H$8,Маршруты!H11,WEEKDAY(Маршруты!H$6,2)),Маршруты!H11)</f>
        <v>0</v>
      </c>
      <c r="I11" s="31">
        <f>IF(ISNUMBER(Маршруты!I11),INDEX('Продолжительность смен'!$B$3:$H$8,Маршруты!I11,WEEKDAY(Маршруты!I$6,2)),Маршруты!I11)</f>
        <v>0</v>
      </c>
      <c r="J11" s="31">
        <f>IF(ISNUMBER(Маршруты!J11),INDEX('Продолжительность смен'!$B$3:$H$8,Маршруты!J11,WEEKDAY(Маршруты!J$6,2)),Маршруты!J11)</f>
        <v>0</v>
      </c>
      <c r="K11" s="31">
        <f>IF(ISNUMBER(Маршруты!K11),INDEX('Продолжительность смен'!$B$3:$H$8,Маршруты!K11,WEEKDAY(Маршруты!K$6,2)),Маршруты!K11)</f>
        <v>0</v>
      </c>
      <c r="L11" s="31">
        <f>IF(ISNUMBER(Маршруты!L11),INDEX('Продолжительность смен'!$B$3:$H$8,Маршруты!L11,WEEKDAY(Маршруты!L$6,2)),Маршруты!L11)</f>
        <v>0</v>
      </c>
      <c r="M11" s="31">
        <f>IF(ISNUMBER(Маршруты!M11),INDEX('Продолжительность смен'!$B$3:$H$8,Маршруты!M11,WEEKDAY(Маршруты!M$6,2)),Маршруты!M11)</f>
        <v>0</v>
      </c>
      <c r="N11" s="31">
        <f>IF(ISNUMBER(Маршруты!N11),INDEX('Продолжительность смен'!$B$3:$H$8,Маршруты!N11,WEEKDAY(Маршруты!N$6,2)),Маршруты!N11)</f>
        <v>0</v>
      </c>
      <c r="O11" s="31">
        <f>IF(ISNUMBER(Маршруты!O11),INDEX('Продолжительность смен'!$B$3:$H$8,Маршруты!O11,WEEKDAY(Маршруты!O$6,2)),Маршруты!O11)</f>
        <v>0</v>
      </c>
      <c r="P11" s="31">
        <f>IF(ISNUMBER(Маршруты!P11),INDEX('Продолжительность смен'!$B$3:$H$8,Маршруты!P11,WEEKDAY(Маршруты!P$6,2)),Маршруты!P11)</f>
        <v>0</v>
      </c>
      <c r="Q11" s="31">
        <f>IF(ISNUMBER(Маршруты!Q11),INDEX('Продолжительность смен'!$B$3:$H$8,Маршруты!Q11,WEEKDAY(Маршруты!Q$6,2)),Маршруты!Q11)</f>
        <v>0</v>
      </c>
      <c r="R11" s="31">
        <f>IF(ISNUMBER(Маршруты!R11),INDEX('Продолжительность смен'!$B$3:$H$8,Маршруты!R11,WEEKDAY(Маршруты!R$6,2)),Маршруты!R11)</f>
        <v>0</v>
      </c>
      <c r="S11" s="31">
        <f>IF(ISNUMBER(Маршруты!S11),INDEX('Продолжительность смен'!$B$3:$H$8,Маршруты!S11,WEEKDAY(Маршруты!S$6,2)),Маршруты!S11)</f>
        <v>0</v>
      </c>
      <c r="T11" s="31">
        <f>IF(ISNUMBER(Маршруты!T11),INDEX('Продолжительность смен'!$B$3:$H$8,Маршруты!T11,WEEKDAY(Маршруты!T$6,2)),Маршруты!T11)</f>
        <v>0</v>
      </c>
      <c r="U11" s="31">
        <f>IF(ISNUMBER(Маршруты!U11),INDEX('Продолжительность смен'!$B$3:$H$8,Маршруты!U11,WEEKDAY(Маршруты!U$6,2)),Маршруты!U11)</f>
        <v>0</v>
      </c>
      <c r="V11" s="31">
        <f>IF(ISNUMBER(Маршруты!V11),INDEX('Продолжительность смен'!$B$3:$H$8,Маршруты!V11,WEEKDAY(Маршруты!V$6,2)),Маршруты!V11)</f>
        <v>0</v>
      </c>
      <c r="W11" s="31">
        <f>IF(ISNUMBER(Маршруты!W11),INDEX('Продолжительность смен'!$B$3:$H$8,Маршруты!W11,WEEKDAY(Маршруты!W$6,2)),Маршруты!W11)</f>
        <v>0</v>
      </c>
      <c r="X11" s="31">
        <f>IF(ISNUMBER(Маршруты!X11),INDEX('Продолжительность смен'!$B$3:$H$8,Маршруты!X11,WEEKDAY(Маршруты!X$6,2)),Маршруты!X11)</f>
        <v>0</v>
      </c>
      <c r="Y11" s="31">
        <f>IF(ISNUMBER(Маршруты!Y11),INDEX('Продолжительность смен'!$B$3:$H$8,Маршруты!Y11,WEEKDAY(Маршруты!Y$6,2)),Маршруты!Y11)</f>
        <v>0</v>
      </c>
      <c r="Z11" s="31">
        <f>IF(ISNUMBER(Маршруты!Z11),INDEX('Продолжительность смен'!$B$3:$H$8,Маршруты!Z11,WEEKDAY(Маршруты!Z$6,2)),Маршруты!Z11)</f>
        <v>0</v>
      </c>
      <c r="AA11" s="31">
        <f>IF(ISNUMBER(Маршруты!AA11),INDEX('Продолжительность смен'!$B$3:$H$8,Маршруты!AA11,WEEKDAY(Маршруты!AA$6,2)),Маршруты!AA11)</f>
        <v>0</v>
      </c>
      <c r="AB11" s="31">
        <f>IF(ISNUMBER(Маршруты!AB11),INDEX('Продолжительность смен'!$B$3:$H$8,Маршруты!AB11,WEEKDAY(Маршруты!AB$6,2)),Маршруты!AB11)</f>
        <v>0</v>
      </c>
      <c r="AC11" s="31">
        <f>IF(ISNUMBER(Маршруты!AC11),INDEX('Продолжительность смен'!$B$3:$H$8,Маршруты!AC11,WEEKDAY(Маршруты!AC$6,2)),Маршруты!AC11)</f>
        <v>0</v>
      </c>
      <c r="AD11" s="31">
        <f>IF(ISNUMBER(Маршруты!AD11),INDEX('Продолжительность смен'!$B$3:$H$8,Маршруты!AD11,WEEKDAY(Маршруты!AD$6,2)),Маршруты!AD11)</f>
        <v>0</v>
      </c>
      <c r="AE11" s="31">
        <f>IF(ISNUMBER(Маршруты!AE11),INDEX('Продолжительность смен'!$B$3:$H$8,Маршруты!AE11,WEEKDAY(Маршруты!AE$6,2)),Маршруты!AE11)</f>
        <v>0</v>
      </c>
      <c r="AF11" s="31">
        <f>IF(ISNUMBER(Маршруты!AF11),INDEX('Продолжительность смен'!$B$3:$H$8,Маршруты!AF11,WEEKDAY(Маршруты!AF$6,2)),Маршруты!AF11)</f>
        <v>0</v>
      </c>
      <c r="AG11" s="31">
        <f>IF(ISNUMBER(Маршруты!AG11),INDEX('Продолжительность смен'!$B$3:$H$8,Маршруты!AG11,WEEKDAY(Маршруты!AG$6,2)),Маршруты!AG11)</f>
        <v>0</v>
      </c>
      <c r="AH11" s="31">
        <f>IF(ISNUMBER(Маршруты!AH11),INDEX('Продолжительность смен'!$B$3:$H$8,Маршруты!AH11,WEEKDAY(Маршруты!AH$6,2)),Маршруты!AH11)</f>
        <v>0</v>
      </c>
      <c r="AI11" s="31">
        <f>IF(ISNUMBER(Маршруты!AI11),INDEX('Продолжительность смен'!$B$3:$H$8,Маршруты!AI11,WEEKDAY(Маршруты!AI$6,2)),Маршруты!AI11)</f>
        <v>0</v>
      </c>
      <c r="AJ11" s="35">
        <f t="shared" si="0"/>
        <v>0</v>
      </c>
      <c r="AK11" s="22"/>
      <c r="AL11" s="19"/>
    </row>
    <row r="12" spans="1:38">
      <c r="A12" s="28"/>
      <c r="B12" s="15"/>
      <c r="C12" s="23"/>
      <c r="D12" s="24"/>
      <c r="E12" s="31">
        <f>IF(ISNUMBER(Маршруты!E12),INDEX('Продолжительность смен'!$B$3:$H$8,Маршруты!E12,WEEKDAY(Маршруты!E$6,2)),Маршруты!E12)</f>
        <v>10</v>
      </c>
      <c r="F12" s="31">
        <f>IF(ISNUMBER(Маршруты!F12),INDEX('Продолжительность смен'!$B$3:$H$8,Маршруты!F12,WEEKDAY(Маршруты!F$6,2)),Маршруты!F12)</f>
        <v>9</v>
      </c>
      <c r="G12" s="31">
        <f>IF(ISNUMBER(Маршруты!G12),INDEX('Продолжительность смен'!$B$3:$H$8,Маршруты!G12,WEEKDAY(Маршруты!G$6,2)),Маршруты!G12)</f>
        <v>6</v>
      </c>
      <c r="H12" s="31">
        <f>IF(ISNUMBER(Маршруты!H12),INDEX('Продолжительность смен'!$B$3:$H$8,Маршруты!H12,WEEKDAY(Маршруты!H$6,2)),Маршруты!H12)</f>
        <v>9</v>
      </c>
      <c r="I12" s="31">
        <f>IF(ISNUMBER(Маршруты!I12),INDEX('Продолжительность смен'!$B$3:$H$8,Маршруты!I12,WEEKDAY(Маршруты!I$6,2)),Маршруты!I12)</f>
        <v>9</v>
      </c>
      <c r="J12" s="31">
        <f>IF(ISNUMBER(Маршруты!J12),INDEX('Продолжительность смен'!$B$3:$H$8,Маршруты!J12,WEEKDAY(Маршруты!J$6,2)),Маршруты!J12)</f>
        <v>10</v>
      </c>
      <c r="K12" s="31">
        <f>IF(ISNUMBER(Маршруты!K12),INDEX('Продолжительность смен'!$B$3:$H$8,Маршруты!K12,WEEKDAY(Маршруты!K$6,2)),Маршруты!K12)</f>
        <v>0</v>
      </c>
      <c r="L12" s="31">
        <f>IF(ISNUMBER(Маршруты!L12),INDEX('Продолжительность смен'!$B$3:$H$8,Маршруты!L12,WEEKDAY(Маршруты!L$6,2)),Маршруты!L12)</f>
        <v>0</v>
      </c>
      <c r="M12" s="31">
        <f>IF(ISNUMBER(Маршруты!M12),INDEX('Продолжительность смен'!$B$3:$H$8,Маршруты!M12,WEEKDAY(Маршруты!M$6,2)),Маршруты!M12)</f>
        <v>0</v>
      </c>
      <c r="N12" s="31">
        <f>IF(ISNUMBER(Маршруты!N12),INDEX('Продолжительность смен'!$B$3:$H$8,Маршруты!N12,WEEKDAY(Маршруты!N$6,2)),Маршруты!N12)</f>
        <v>0</v>
      </c>
      <c r="O12" s="31">
        <f>IF(ISNUMBER(Маршруты!O12),INDEX('Продолжительность смен'!$B$3:$H$8,Маршруты!O12,WEEKDAY(Маршруты!O$6,2)),Маршруты!O12)</f>
        <v>0</v>
      </c>
      <c r="P12" s="31">
        <f>IF(ISNUMBER(Маршруты!P12),INDEX('Продолжительность смен'!$B$3:$H$8,Маршруты!P12,WEEKDAY(Маршруты!P$6,2)),Маршруты!P12)</f>
        <v>0</v>
      </c>
      <c r="Q12" s="31">
        <f>IF(ISNUMBER(Маршруты!Q12),INDEX('Продолжительность смен'!$B$3:$H$8,Маршруты!Q12,WEEKDAY(Маршруты!Q$6,2)),Маршруты!Q12)</f>
        <v>0</v>
      </c>
      <c r="R12" s="31">
        <f>IF(ISNUMBER(Маршруты!R12),INDEX('Продолжительность смен'!$B$3:$H$8,Маршруты!R12,WEEKDAY(Маршруты!R$6,2)),Маршруты!R12)</f>
        <v>0</v>
      </c>
      <c r="S12" s="31">
        <f>IF(ISNUMBER(Маршруты!S12),INDEX('Продолжительность смен'!$B$3:$H$8,Маршруты!S12,WEEKDAY(Маршруты!S$6,2)),Маршруты!S12)</f>
        <v>0</v>
      </c>
      <c r="T12" s="31">
        <f>IF(ISNUMBER(Маршруты!T12),INDEX('Продолжительность смен'!$B$3:$H$8,Маршруты!T12,WEEKDAY(Маршруты!T$6,2)),Маршруты!T12)</f>
        <v>0</v>
      </c>
      <c r="U12" s="31">
        <f>IF(ISNUMBER(Маршруты!U12),INDEX('Продолжительность смен'!$B$3:$H$8,Маршруты!U12,WEEKDAY(Маршруты!U$6,2)),Маршруты!U12)</f>
        <v>0</v>
      </c>
      <c r="V12" s="31">
        <f>IF(ISNUMBER(Маршруты!V12),INDEX('Продолжительность смен'!$B$3:$H$8,Маршруты!V12,WEEKDAY(Маршруты!V$6,2)),Маршруты!V12)</f>
        <v>0</v>
      </c>
      <c r="W12" s="31">
        <f>IF(ISNUMBER(Маршруты!W12),INDEX('Продолжительность смен'!$B$3:$H$8,Маршруты!W12,WEEKDAY(Маршруты!W$6,2)),Маршруты!W12)</f>
        <v>0</v>
      </c>
      <c r="X12" s="31" t="str">
        <f>IF(ISNUMBER(Маршруты!X12),INDEX('Продолжительность смен'!$B$3:$H$8,Маршруты!X12,WEEKDAY(Маршруты!X$6,2)),Маршруты!X12)</f>
        <v>ОТ</v>
      </c>
      <c r="Y12" s="31" t="str">
        <f>IF(ISNUMBER(Маршруты!Y12),INDEX('Продолжительность смен'!$B$3:$H$8,Маршруты!Y12,WEEKDAY(Маршруты!Y$6,2)),Маршруты!Y12)</f>
        <v>ОТ</v>
      </c>
      <c r="Z12" s="31" t="str">
        <f>IF(ISNUMBER(Маршруты!Z12),INDEX('Продолжительность смен'!$B$3:$H$8,Маршруты!Z12,WEEKDAY(Маршруты!Z$6,2)),Маршруты!Z12)</f>
        <v>ОТ</v>
      </c>
      <c r="AA12" s="31" t="str">
        <f>IF(ISNUMBER(Маршруты!AA12),INDEX('Продолжительность смен'!$B$3:$H$8,Маршруты!AA12,WEEKDAY(Маршруты!AA$6,2)),Маршруты!AA12)</f>
        <v>ОТ</v>
      </c>
      <c r="AB12" s="31" t="str">
        <f>IF(ISNUMBER(Маршруты!AB12),INDEX('Продолжительность смен'!$B$3:$H$8,Маршруты!AB12,WEEKDAY(Маршруты!AB$6,2)),Маршруты!AB12)</f>
        <v>ОТ</v>
      </c>
      <c r="AC12" s="31" t="str">
        <f>IF(ISNUMBER(Маршруты!AC12),INDEX('Продолжительность смен'!$B$3:$H$8,Маршруты!AC12,WEEKDAY(Маршруты!AC$6,2)),Маршруты!AC12)</f>
        <v>ОТ</v>
      </c>
      <c r="AD12" s="31" t="str">
        <f>IF(ISNUMBER(Маршруты!AD12),INDEX('Продолжительность смен'!$B$3:$H$8,Маршруты!AD12,WEEKDAY(Маршруты!AD$6,2)),Маршруты!AD12)</f>
        <v>ОТ</v>
      </c>
      <c r="AE12" s="31" t="str">
        <f>IF(ISNUMBER(Маршруты!AE12),INDEX('Продолжительность смен'!$B$3:$H$8,Маршруты!AE12,WEEKDAY(Маршруты!AE$6,2)),Маршруты!AE12)</f>
        <v>ОТ</v>
      </c>
      <c r="AF12" s="31" t="str">
        <f>IF(ISNUMBER(Маршруты!AF12),INDEX('Продолжительность смен'!$B$3:$H$8,Маршруты!AF12,WEEKDAY(Маршруты!AF$6,2)),Маршруты!AF12)</f>
        <v>ОТ</v>
      </c>
      <c r="AG12" s="31" t="str">
        <f>IF(ISNUMBER(Маршруты!AG12),INDEX('Продолжительность смен'!$B$3:$H$8,Маршруты!AG12,WEEKDAY(Маршруты!AG$6,2)),Маршруты!AG12)</f>
        <v>ОТ</v>
      </c>
      <c r="AH12" s="31" t="str">
        <f>IF(ISNUMBER(Маршруты!AH12),INDEX('Продолжительность смен'!$B$3:$H$8,Маршруты!AH12,WEEKDAY(Маршруты!AH$6,2)),Маршруты!AH12)</f>
        <v>ОТ</v>
      </c>
      <c r="AI12" s="31" t="str">
        <f>IF(ISNUMBER(Маршруты!AI12),INDEX('Продолжительность смен'!$B$3:$H$8,Маршруты!AI12,WEEKDAY(Маршруты!AI$6,2)),Маршруты!AI12)</f>
        <v>ОТ</v>
      </c>
      <c r="AJ12" s="35">
        <f>SUM(E12:AI12)</f>
        <v>53</v>
      </c>
      <c r="AK12" s="22">
        <v>95</v>
      </c>
      <c r="AL12" s="19"/>
    </row>
    <row r="13" spans="1:38">
      <c r="A13" s="15"/>
      <c r="B13" s="15"/>
      <c r="C13" s="16"/>
      <c r="D13" s="24"/>
      <c r="E13" s="31">
        <f>IF(ISNUMBER(Маршруты!E13),INDEX('Продолжительность смен'!$B$3:$H$8,Маршруты!E13,WEEKDAY(Маршруты!E$6,2)),Маршруты!E13)</f>
        <v>10</v>
      </c>
      <c r="F13" s="31">
        <f>IF(ISNUMBER(Маршруты!F13),INDEX('Продолжительность смен'!$B$3:$H$8,Маршруты!F13,WEEKDAY(Маршруты!F$6,2)),Маршруты!F13)</f>
        <v>9</v>
      </c>
      <c r="G13" s="31">
        <f>IF(ISNUMBER(Маршруты!G13),INDEX('Продолжительность смен'!$B$3:$H$8,Маршруты!G13,WEEKDAY(Маршруты!G$6,2)),Маршруты!G13)</f>
        <v>8</v>
      </c>
      <c r="H13" s="31">
        <f>IF(ISNUMBER(Маршруты!H13),INDEX('Продолжительность смен'!$B$3:$H$8,Маршруты!H13,WEEKDAY(Маршруты!H$6,2)),Маршруты!H13)</f>
        <v>9</v>
      </c>
      <c r="I13" s="31">
        <f>IF(ISNUMBER(Маршруты!I13),INDEX('Продолжительность смен'!$B$3:$H$8,Маршруты!I13,WEEKDAY(Маршруты!I$6,2)),Маршруты!I13)</f>
        <v>10</v>
      </c>
      <c r="J13" s="31">
        <f>IF(ISNUMBER(Маршруты!J13),INDEX('Продолжительность смен'!$B$3:$H$8,Маршруты!J13,WEEKDAY(Маршруты!J$6,2)),Маршруты!J13)</f>
        <v>9</v>
      </c>
      <c r="K13" s="31">
        <f>IF(ISNUMBER(Маршруты!K13),INDEX('Продолжительность смен'!$B$3:$H$8,Маршруты!K13,WEEKDAY(Маршруты!K$6,2)),Маршруты!K13)</f>
        <v>0</v>
      </c>
      <c r="L13" s="31">
        <f>IF(ISNUMBER(Маршруты!L13),INDEX('Продолжительность смен'!$B$3:$H$8,Маршруты!L13,WEEKDAY(Маршруты!L$6,2)),Маршруты!L13)</f>
        <v>0</v>
      </c>
      <c r="M13" s="31">
        <f>IF(ISNUMBER(Маршруты!M13),INDEX('Продолжительность смен'!$B$3:$H$8,Маршруты!M13,WEEKDAY(Маршруты!M$6,2)),Маршруты!M13)</f>
        <v>0</v>
      </c>
      <c r="N13" s="31">
        <f>IF(ISNUMBER(Маршруты!N13),INDEX('Продолжительность смен'!$B$3:$H$8,Маршруты!N13,WEEKDAY(Маршруты!N$6,2)),Маршруты!N13)</f>
        <v>0</v>
      </c>
      <c r="O13" s="31">
        <f>IF(ISNUMBER(Маршруты!O13),INDEX('Продолжительность смен'!$B$3:$H$8,Маршруты!O13,WEEKDAY(Маршруты!O$6,2)),Маршруты!O13)</f>
        <v>0</v>
      </c>
      <c r="P13" s="31">
        <f>IF(ISNUMBER(Маршруты!P13),INDEX('Продолжительность смен'!$B$3:$H$8,Маршруты!P13,WEEKDAY(Маршруты!P$6,2)),Маршруты!P13)</f>
        <v>0</v>
      </c>
      <c r="Q13" s="31">
        <f>IF(ISNUMBER(Маршруты!Q13),INDEX('Продолжительность смен'!$B$3:$H$8,Маршруты!Q13,WEEKDAY(Маршруты!Q$6,2)),Маршруты!Q13)</f>
        <v>0</v>
      </c>
      <c r="R13" s="31">
        <f>IF(ISNUMBER(Маршруты!R13),INDEX('Продолжительность смен'!$B$3:$H$8,Маршруты!R13,WEEKDAY(Маршруты!R$6,2)),Маршруты!R13)</f>
        <v>0</v>
      </c>
      <c r="S13" s="31">
        <f>IF(ISNUMBER(Маршруты!S13),INDEX('Продолжительность смен'!$B$3:$H$8,Маршруты!S13,WEEKDAY(Маршруты!S$6,2)),Маршруты!S13)</f>
        <v>0</v>
      </c>
      <c r="T13" s="31">
        <f>IF(ISNUMBER(Маршруты!T13),INDEX('Продолжительность смен'!$B$3:$H$8,Маршруты!T13,WEEKDAY(Маршруты!T$6,2)),Маршруты!T13)</f>
        <v>0</v>
      </c>
      <c r="U13" s="31">
        <f>IF(ISNUMBER(Маршруты!U13),INDEX('Продолжительность смен'!$B$3:$H$8,Маршруты!U13,WEEKDAY(Маршруты!U$6,2)),Маршруты!U13)</f>
        <v>0</v>
      </c>
      <c r="V13" s="31">
        <f>IF(ISNUMBER(Маршруты!V13),INDEX('Продолжительность смен'!$B$3:$H$8,Маршруты!V13,WEEKDAY(Маршруты!V$6,2)),Маршруты!V13)</f>
        <v>0</v>
      </c>
      <c r="W13" s="31">
        <f>IF(ISNUMBER(Маршруты!W13),INDEX('Продолжительность смен'!$B$3:$H$8,Маршруты!W13,WEEKDAY(Маршруты!W$6,2)),Маршруты!W13)</f>
        <v>0</v>
      </c>
      <c r="X13" s="31">
        <f>IF(ISNUMBER(Маршруты!X13),INDEX('Продолжительность смен'!$B$3:$H$8,Маршруты!X13,WEEKDAY(Маршруты!X$6,2)),Маршруты!X13)</f>
        <v>0</v>
      </c>
      <c r="Y13" s="31">
        <f>IF(ISNUMBER(Маршруты!Y13),INDEX('Продолжительность смен'!$B$3:$H$8,Маршруты!Y13,WEEKDAY(Маршруты!Y$6,2)),Маршруты!Y13)</f>
        <v>0</v>
      </c>
      <c r="Z13" s="31" t="str">
        <f>IF(ISNUMBER(Маршруты!Z13),INDEX('Продолжительность смен'!$B$3:$H$8,Маршруты!Z13,WEEKDAY(Маршруты!Z$6,2)),Маршруты!Z13)</f>
        <v>ОТ</v>
      </c>
      <c r="AA13" s="31" t="str">
        <f>IF(ISNUMBER(Маршруты!AA13),INDEX('Продолжительность смен'!$B$3:$H$8,Маршруты!AA13,WEEKDAY(Маршруты!AA$6,2)),Маршруты!AA13)</f>
        <v>ОТ</v>
      </c>
      <c r="AB13" s="31" t="str">
        <f>IF(ISNUMBER(Маршруты!AB13),INDEX('Продолжительность смен'!$B$3:$H$8,Маршруты!AB13,WEEKDAY(Маршруты!AB$6,2)),Маршруты!AB13)</f>
        <v>ОТ</v>
      </c>
      <c r="AC13" s="31" t="str">
        <f>IF(ISNUMBER(Маршруты!AC13),INDEX('Продолжительность смен'!$B$3:$H$8,Маршруты!AC13,WEEKDAY(Маршруты!AC$6,2)),Маршруты!AC13)</f>
        <v>ОТ</v>
      </c>
      <c r="AD13" s="31" t="str">
        <f>IF(ISNUMBER(Маршруты!AD13),INDEX('Продолжительность смен'!$B$3:$H$8,Маршруты!AD13,WEEKDAY(Маршруты!AD$6,2)),Маршруты!AD13)</f>
        <v>ОТ</v>
      </c>
      <c r="AE13" s="31" t="str">
        <f>IF(ISNUMBER(Маршруты!AE13),INDEX('Продолжительность смен'!$B$3:$H$8,Маршруты!AE13,WEEKDAY(Маршруты!AE$6,2)),Маршруты!AE13)</f>
        <v>ОТ</v>
      </c>
      <c r="AF13" s="31" t="str">
        <f>IF(ISNUMBER(Маршруты!AF13),INDEX('Продолжительность смен'!$B$3:$H$8,Маршруты!AF13,WEEKDAY(Маршруты!AF$6,2)),Маршруты!AF13)</f>
        <v>ОТ</v>
      </c>
      <c r="AG13" s="31" t="str">
        <f>IF(ISNUMBER(Маршруты!AG13),INDEX('Продолжительность смен'!$B$3:$H$8,Маршруты!AG13,WEEKDAY(Маршруты!AG$6,2)),Маршруты!AG13)</f>
        <v>ОТ</v>
      </c>
      <c r="AH13" s="31" t="str">
        <f>IF(ISNUMBER(Маршруты!AH13),INDEX('Продолжительность смен'!$B$3:$H$8,Маршруты!AH13,WEEKDAY(Маршруты!AH$6,2)),Маршруты!AH13)</f>
        <v>ОТ</v>
      </c>
      <c r="AI13" s="31" t="str">
        <f>IF(ISNUMBER(Маршруты!AI13),INDEX('Продолжительность смен'!$B$3:$H$8,Маршруты!AI13,WEEKDAY(Маршруты!AI$6,2)),Маршруты!AI13)</f>
        <v>ОТ</v>
      </c>
      <c r="AJ13" s="35">
        <f>SUM(E13:AI13)</f>
        <v>55</v>
      </c>
      <c r="AK13" s="22">
        <v>111</v>
      </c>
      <c r="AL13" s="19"/>
    </row>
    <row r="14" spans="1:38">
      <c r="A14" s="15"/>
      <c r="B14" s="15"/>
      <c r="C14" s="16"/>
      <c r="D14" s="15"/>
      <c r="E14" s="31">
        <f>IF(ISNUMBER(Маршруты!E14),INDEX('Продолжительность смен'!$B$3:$H$8,Маршруты!E14,WEEKDAY(Маршруты!E$6,2)),Маршруты!E14)</f>
        <v>9</v>
      </c>
      <c r="F14" s="31">
        <f>IF(ISNUMBER(Маршруты!F14),INDEX('Продолжительность смен'!$B$3:$H$8,Маршруты!F14,WEEKDAY(Маршруты!F$6,2)),Маршруты!F14)</f>
        <v>5</v>
      </c>
      <c r="G14" s="31">
        <f>IF(ISNUMBER(Маршруты!G14),INDEX('Продолжительность смен'!$B$3:$H$8,Маршруты!G14,WEEKDAY(Маршруты!G$6,2)),Маршруты!G14)</f>
        <v>6</v>
      </c>
      <c r="H14" s="31">
        <f>IF(ISNUMBER(Маршруты!H14),INDEX('Продолжительность смен'!$B$3:$H$8,Маршруты!H14,WEEKDAY(Маршруты!H$6,2)),Маршруты!H14)</f>
        <v>10</v>
      </c>
      <c r="I14" s="31">
        <f>IF(ISNUMBER(Маршруты!I14),INDEX('Продолжительность смен'!$B$3:$H$8,Маршруты!I14,WEEKDAY(Маршруты!I$6,2)),Маршруты!I14)</f>
        <v>9</v>
      </c>
      <c r="J14" s="31">
        <f>IF(ISNUMBER(Маршруты!J14),INDEX('Продолжительность смен'!$B$3:$H$8,Маршруты!J14,WEEKDAY(Маршруты!J$6,2)),Маршруты!J14)</f>
        <v>9</v>
      </c>
      <c r="K14" s="31">
        <f>IF(ISNUMBER(Маршруты!K14),INDEX('Продолжительность смен'!$B$3:$H$8,Маршруты!K14,WEEKDAY(Маршруты!K$6,2)),Маршруты!K14)</f>
        <v>0</v>
      </c>
      <c r="L14" s="31">
        <f>IF(ISNUMBER(Маршруты!L14),INDEX('Продолжительность смен'!$B$3:$H$8,Маршруты!L14,WEEKDAY(Маршруты!L$6,2)),Маршруты!L14)</f>
        <v>0</v>
      </c>
      <c r="M14" s="31">
        <f>IF(ISNUMBER(Маршруты!M14),INDEX('Продолжительность смен'!$B$3:$H$8,Маршруты!M14,WEEKDAY(Маршруты!M$6,2)),Маршруты!M14)</f>
        <v>0</v>
      </c>
      <c r="N14" s="31">
        <f>IF(ISNUMBER(Маршруты!N14),INDEX('Продолжительность смен'!$B$3:$H$8,Маршруты!N14,WEEKDAY(Маршруты!N$6,2)),Маршруты!N14)</f>
        <v>0</v>
      </c>
      <c r="O14" s="31" t="str">
        <f>IF(ISNUMBER(Маршруты!O14),INDEX('Продолжительность смен'!$B$3:$H$8,Маршруты!O14,WEEKDAY(Маршруты!O$6,2)),Маршруты!O14)</f>
        <v>ОТ</v>
      </c>
      <c r="P14" s="31" t="str">
        <f>IF(ISNUMBER(Маршруты!P14),INDEX('Продолжительность смен'!$B$3:$H$8,Маршруты!P14,WEEKDAY(Маршруты!P$6,2)),Маршруты!P14)</f>
        <v>ОТ</v>
      </c>
      <c r="Q14" s="31" t="str">
        <f>IF(ISNUMBER(Маршруты!Q14),INDEX('Продолжительность смен'!$B$3:$H$8,Маршруты!Q14,WEEKDAY(Маршруты!Q$6,2)),Маршруты!Q14)</f>
        <v>ОТ</v>
      </c>
      <c r="R14" s="31" t="str">
        <f>IF(ISNUMBER(Маршруты!R14),INDEX('Продолжительность смен'!$B$3:$H$8,Маршруты!R14,WEEKDAY(Маршруты!R$6,2)),Маршруты!R14)</f>
        <v>ОТ</v>
      </c>
      <c r="S14" s="31" t="str">
        <f>IF(ISNUMBER(Маршруты!S14),INDEX('Продолжительность смен'!$B$3:$H$8,Маршруты!S14,WEEKDAY(Маршруты!S$6,2)),Маршруты!S14)</f>
        <v>ОТ</v>
      </c>
      <c r="T14" s="31" t="str">
        <f>IF(ISNUMBER(Маршруты!T14),INDEX('Продолжительность смен'!$B$3:$H$8,Маршруты!T14,WEEKDAY(Маршруты!T$6,2)),Маршруты!T14)</f>
        <v>ОТ</v>
      </c>
      <c r="U14" s="31" t="str">
        <f>IF(ISNUMBER(Маршруты!U14),INDEX('Продолжительность смен'!$B$3:$H$8,Маршруты!U14,WEEKDAY(Маршруты!U$6,2)),Маршруты!U14)</f>
        <v>ОТ</v>
      </c>
      <c r="V14" s="31" t="str">
        <f>IF(ISNUMBER(Маршруты!V14),INDEX('Продолжительность смен'!$B$3:$H$8,Маршруты!V14,WEEKDAY(Маршруты!V$6,2)),Маршруты!V14)</f>
        <v>ОТ</v>
      </c>
      <c r="W14" s="31" t="str">
        <f>IF(ISNUMBER(Маршруты!W14),INDEX('Продолжительность смен'!$B$3:$H$8,Маршруты!W14,WEEKDAY(Маршруты!W$6,2)),Маршруты!W14)</f>
        <v>ОТ</v>
      </c>
      <c r="X14" s="31" t="str">
        <f>IF(ISNUMBER(Маршруты!X14),INDEX('Продолжительность смен'!$B$3:$H$8,Маршруты!X14,WEEKDAY(Маршруты!X$6,2)),Маршруты!X14)</f>
        <v>ОТ</v>
      </c>
      <c r="Y14" s="31" t="str">
        <f>IF(ISNUMBER(Маршруты!Y14),INDEX('Продолжительность смен'!$B$3:$H$8,Маршруты!Y14,WEEKDAY(Маршруты!Y$6,2)),Маршруты!Y14)</f>
        <v>ОТ</v>
      </c>
      <c r="Z14" s="31" t="str">
        <f>IF(ISNUMBER(Маршруты!Z14),INDEX('Продолжительность смен'!$B$3:$H$8,Маршруты!Z14,WEEKDAY(Маршруты!Z$6,2)),Маршруты!Z14)</f>
        <v>ОТ</v>
      </c>
      <c r="AA14" s="31" t="str">
        <f>IF(ISNUMBER(Маршруты!AA14),INDEX('Продолжительность смен'!$B$3:$H$8,Маршруты!AA14,WEEKDAY(Маршруты!AA$6,2)),Маршруты!AA14)</f>
        <v>ОТ</v>
      </c>
      <c r="AB14" s="31" t="str">
        <f>IF(ISNUMBER(Маршруты!AB14),INDEX('Продолжительность смен'!$B$3:$H$8,Маршруты!AB14,WEEKDAY(Маршруты!AB$6,2)),Маршруты!AB14)</f>
        <v>ОТ</v>
      </c>
      <c r="AC14" s="31" t="str">
        <f>IF(ISNUMBER(Маршруты!AC14),INDEX('Продолжительность смен'!$B$3:$H$8,Маршруты!AC14,WEEKDAY(Маршруты!AC$6,2)),Маршруты!AC14)</f>
        <v>ОТ</v>
      </c>
      <c r="AD14" s="31" t="str">
        <f>IF(ISNUMBER(Маршруты!AD14),INDEX('Продолжительность смен'!$B$3:$H$8,Маршруты!AD14,WEEKDAY(Маршруты!AD$6,2)),Маршруты!AD14)</f>
        <v>ОТ</v>
      </c>
      <c r="AE14" s="31" t="str">
        <f>IF(ISNUMBER(Маршруты!AE14),INDEX('Продолжительность смен'!$B$3:$H$8,Маршруты!AE14,WEEKDAY(Маршруты!AE$6,2)),Маршруты!AE14)</f>
        <v>ОТ</v>
      </c>
      <c r="AF14" s="31" t="str">
        <f>IF(ISNUMBER(Маршруты!AF14),INDEX('Продолжительность смен'!$B$3:$H$8,Маршруты!AF14,WEEKDAY(Маршруты!AF$6,2)),Маршруты!AF14)</f>
        <v>ОТ</v>
      </c>
      <c r="AG14" s="31" t="str">
        <f>IF(ISNUMBER(Маршруты!AG14),INDEX('Продолжительность смен'!$B$3:$H$8,Маршруты!AG14,WEEKDAY(Маршруты!AG$6,2)),Маршруты!AG14)</f>
        <v>ОТ</v>
      </c>
      <c r="AH14" s="31" t="str">
        <f>IF(ISNUMBER(Маршруты!AH14),INDEX('Продолжительность смен'!$B$3:$H$8,Маршруты!AH14,WEEKDAY(Маршруты!AH$6,2)),Маршруты!AH14)</f>
        <v>ОТ</v>
      </c>
      <c r="AI14" s="31" t="str">
        <f>IF(ISNUMBER(Маршруты!AI14),INDEX('Продолжительность смен'!$B$3:$H$8,Маршруты!AI14,WEEKDAY(Маршруты!AI$6,2)),Маршруты!AI14)</f>
        <v>ОТ</v>
      </c>
      <c r="AJ14" s="35">
        <f>SUM(E14:AI14)</f>
        <v>48</v>
      </c>
      <c r="AK14" s="22">
        <v>39</v>
      </c>
      <c r="AL14" s="19"/>
    </row>
    <row r="15" spans="1:38">
      <c r="A15" s="15"/>
      <c r="B15" s="15"/>
      <c r="C15" s="16"/>
      <c r="D15" s="15"/>
      <c r="E15" s="31" t="str">
        <f>IF(ISNUMBER(Маршруты!E15),INDEX('Продолжительность смен'!$B$3:$H$8,Маршруты!E15,WEEKDAY(Маршруты!E$6,2)),Маршруты!E15)</f>
        <v>ОТ</v>
      </c>
      <c r="F15" s="31" t="str">
        <f>IF(ISNUMBER(Маршруты!F15),INDEX('Продолжительность смен'!$B$3:$H$8,Маршруты!F15,WEEKDAY(Маршруты!F$6,2)),Маршруты!F15)</f>
        <v>ОТ</v>
      </c>
      <c r="G15" s="31" t="str">
        <f>IF(ISNUMBER(Маршруты!G15),INDEX('Продолжительность смен'!$B$3:$H$8,Маршруты!G15,WEEKDAY(Маршруты!G$6,2)),Маршруты!G15)</f>
        <v>ОТ</v>
      </c>
      <c r="H15" s="31" t="str">
        <f>IF(ISNUMBER(Маршруты!H15),INDEX('Продолжительность смен'!$B$3:$H$8,Маршруты!H15,WEEKDAY(Маршруты!H$6,2)),Маршруты!H15)</f>
        <v>ОТ</v>
      </c>
      <c r="I15" s="31" t="str">
        <f>IF(ISNUMBER(Маршруты!I15),INDEX('Продолжительность смен'!$B$3:$H$8,Маршруты!I15,WEEKDAY(Маршруты!I$6,2)),Маршруты!I15)</f>
        <v>ОТ</v>
      </c>
      <c r="J15" s="31" t="str">
        <f>IF(ISNUMBER(Маршруты!J15),INDEX('Продолжительность смен'!$B$3:$H$8,Маршруты!J15,WEEKDAY(Маршруты!J$6,2)),Маршруты!J15)</f>
        <v>ОТ</v>
      </c>
      <c r="K15" s="31" t="str">
        <f>IF(ISNUMBER(Маршруты!K15),INDEX('Продолжительность смен'!$B$3:$H$8,Маршруты!K15,WEEKDAY(Маршруты!K$6,2)),Маршруты!K15)</f>
        <v>ОТ</v>
      </c>
      <c r="L15" s="31" t="str">
        <f>IF(ISNUMBER(Маршруты!L15),INDEX('Продолжительность смен'!$B$3:$H$8,Маршруты!L15,WEEKDAY(Маршруты!L$6,2)),Маршруты!L15)</f>
        <v>ОТ</v>
      </c>
      <c r="M15" s="31" t="str">
        <f>IF(ISNUMBER(Маршруты!M15),INDEX('Продолжительность смен'!$B$3:$H$8,Маршруты!M15,WEEKDAY(Маршруты!M$6,2)),Маршруты!M15)</f>
        <v>ОТ</v>
      </c>
      <c r="N15" s="31" t="str">
        <f>IF(ISNUMBER(Маршруты!N15),INDEX('Продолжительность смен'!$B$3:$H$8,Маршруты!N15,WEEKDAY(Маршруты!N$6,2)),Маршруты!N15)</f>
        <v>ОТ</v>
      </c>
      <c r="O15" s="31" t="str">
        <f>IF(ISNUMBER(Маршруты!O15),INDEX('Продолжительность смен'!$B$3:$H$8,Маршруты!O15,WEEKDAY(Маршруты!O$6,2)),Маршруты!O15)</f>
        <v>ОТ</v>
      </c>
      <c r="P15" s="31" t="str">
        <f>IF(ISNUMBER(Маршруты!P15),INDEX('Продолжительность смен'!$B$3:$H$8,Маршруты!P15,WEEKDAY(Маршруты!P$6,2)),Маршруты!P15)</f>
        <v>ОТ</v>
      </c>
      <c r="Q15" s="31" t="str">
        <f>IF(ISNUMBER(Маршруты!Q15),INDEX('Продолжительность смен'!$B$3:$H$8,Маршруты!Q15,WEEKDAY(Маршруты!Q$6,2)),Маршруты!Q15)</f>
        <v>ОТ</v>
      </c>
      <c r="R15" s="31">
        <f>IF(ISNUMBER(Маршруты!R15),INDEX('Продолжительность смен'!$B$3:$H$8,Маршруты!R15,WEEKDAY(Маршруты!R$6,2)),Маршруты!R15)</f>
        <v>0</v>
      </c>
      <c r="S15" s="31">
        <f>IF(ISNUMBER(Маршруты!S15),INDEX('Продолжительность смен'!$B$3:$H$8,Маршруты!S15,WEEKDAY(Маршруты!S$6,2)),Маршруты!S15)</f>
        <v>0</v>
      </c>
      <c r="T15" s="31">
        <f>IF(ISNUMBER(Маршруты!T15),INDEX('Продолжительность смен'!$B$3:$H$8,Маршруты!T15,WEEKDAY(Маршруты!T$6,2)),Маршруты!T15)</f>
        <v>0</v>
      </c>
      <c r="U15" s="31">
        <f>IF(ISNUMBER(Маршруты!U15),INDEX('Продолжительность смен'!$B$3:$H$8,Маршруты!U15,WEEKDAY(Маршруты!U$6,2)),Маршруты!U15)</f>
        <v>0</v>
      </c>
      <c r="V15" s="31">
        <f>IF(ISNUMBER(Маршруты!V15),INDEX('Продолжительность смен'!$B$3:$H$8,Маршруты!V15,WEEKDAY(Маршруты!V$6,2)),Маршруты!V15)</f>
        <v>0</v>
      </c>
      <c r="W15" s="31">
        <f>IF(ISNUMBER(Маршруты!W15),INDEX('Продолжительность смен'!$B$3:$H$8,Маршруты!W15,WEEKDAY(Маршруты!W$6,2)),Маршруты!W15)</f>
        <v>0</v>
      </c>
      <c r="X15" s="31">
        <f>IF(ISNUMBER(Маршруты!X15),INDEX('Продолжительность смен'!$B$3:$H$8,Маршруты!X15,WEEKDAY(Маршруты!X$6,2)),Маршруты!X15)</f>
        <v>0</v>
      </c>
      <c r="Y15" s="31">
        <f>IF(ISNUMBER(Маршруты!Y15),INDEX('Продолжительность смен'!$B$3:$H$8,Маршруты!Y15,WEEKDAY(Маршруты!Y$6,2)),Маршруты!Y15)</f>
        <v>0</v>
      </c>
      <c r="Z15" s="31">
        <f>IF(ISNUMBER(Маршруты!Z15),INDEX('Продолжительность смен'!$B$3:$H$8,Маршруты!Z15,WEEKDAY(Маршруты!Z$6,2)),Маршруты!Z15)</f>
        <v>0</v>
      </c>
      <c r="AA15" s="31">
        <f>IF(ISNUMBER(Маршруты!AA15),INDEX('Продолжительность смен'!$B$3:$H$8,Маршруты!AA15,WEEKDAY(Маршруты!AA$6,2)),Маршруты!AA15)</f>
        <v>0</v>
      </c>
      <c r="AB15" s="31">
        <f>IF(ISNUMBER(Маршруты!AB15),INDEX('Продолжительность смен'!$B$3:$H$8,Маршруты!AB15,WEEKDAY(Маршруты!AB$6,2)),Маршруты!AB15)</f>
        <v>0</v>
      </c>
      <c r="AC15" s="31">
        <f>IF(ISNUMBER(Маршруты!AC15),INDEX('Продолжительность смен'!$B$3:$H$8,Маршруты!AC15,WEEKDAY(Маршруты!AC$6,2)),Маршруты!AC15)</f>
        <v>0</v>
      </c>
      <c r="AD15" s="31">
        <f>IF(ISNUMBER(Маршруты!AD15),INDEX('Продолжительность смен'!$B$3:$H$8,Маршруты!AD15,WEEKDAY(Маршруты!AD$6,2)),Маршруты!AD15)</f>
        <v>0</v>
      </c>
      <c r="AE15" s="31">
        <f>IF(ISNUMBER(Маршруты!AE15),INDEX('Продолжительность смен'!$B$3:$H$8,Маршруты!AE15,WEEKDAY(Маршруты!AE$6,2)),Маршруты!AE15)</f>
        <v>0</v>
      </c>
      <c r="AF15" s="31">
        <f>IF(ISNUMBER(Маршруты!AF15),INDEX('Продолжительность смен'!$B$3:$H$8,Маршруты!AF15,WEEKDAY(Маршруты!AF$6,2)),Маршруты!AF15)</f>
        <v>0</v>
      </c>
      <c r="AG15" s="31">
        <f>IF(ISNUMBER(Маршруты!AG15),INDEX('Продолжительность смен'!$B$3:$H$8,Маршруты!AG15,WEEKDAY(Маршруты!AG$6,2)),Маршруты!AG15)</f>
        <v>0</v>
      </c>
      <c r="AH15" s="31">
        <f>IF(ISNUMBER(Маршруты!AH15),INDEX('Продолжительность смен'!$B$3:$H$8,Маршруты!AH15,WEEKDAY(Маршруты!AH$6,2)),Маршруты!AH15)</f>
        <v>0</v>
      </c>
      <c r="AI15" s="31">
        <f>IF(ISNUMBER(Маршруты!AI15),INDEX('Продолжительность смен'!$B$3:$H$8,Маршруты!AI15,WEEKDAY(Маршруты!AI$6,2)),Маршруты!AI15)</f>
        <v>0</v>
      </c>
      <c r="AJ15" s="35">
        <f>SUM(E15:AI15)</f>
        <v>0</v>
      </c>
      <c r="AK15" s="22">
        <v>96</v>
      </c>
      <c r="AL15" s="19"/>
    </row>
    <row r="16" spans="1:38">
      <c r="A16" s="15"/>
      <c r="B16" s="15"/>
      <c r="C16" s="16"/>
      <c r="D16" s="15"/>
      <c r="E16" s="31" t="str">
        <f>IF(ISNUMBER(Маршруты!E16),INDEX('Продолжительность смен'!$B$3:$H$8,Маршруты!E16,WEEKDAY(Маршруты!E$6,2)),Маршруты!E16)</f>
        <v>ОТ</v>
      </c>
      <c r="F16" s="31" t="str">
        <f>IF(ISNUMBER(Маршруты!F16),INDEX('Продолжительность смен'!$B$3:$H$8,Маршруты!F16,WEEKDAY(Маршруты!F$6,2)),Маршруты!F16)</f>
        <v>ОТ</v>
      </c>
      <c r="G16" s="31" t="str">
        <f>IF(ISNUMBER(Маршруты!G16),INDEX('Продолжительность смен'!$B$3:$H$8,Маршруты!G16,WEEKDAY(Маршруты!G$6,2)),Маршруты!G16)</f>
        <v>ОТ</v>
      </c>
      <c r="H16" s="31">
        <f>IF(ISNUMBER(Маршруты!H16),INDEX('Продолжительность смен'!$B$3:$H$8,Маршруты!H16,WEEKDAY(Маршруты!H$6,2)),Маршруты!H16)</f>
        <v>0</v>
      </c>
      <c r="I16" s="31">
        <f>IF(ISNUMBER(Маршруты!I16),INDEX('Продолжительность смен'!$B$3:$H$8,Маршруты!I16,WEEKDAY(Маршруты!I$6,2)),Маршруты!I16)</f>
        <v>0</v>
      </c>
      <c r="J16" s="31">
        <f>IF(ISNUMBER(Маршруты!J16),INDEX('Продолжительность смен'!$B$3:$H$8,Маршруты!J16,WEEKDAY(Маршруты!J$6,2)),Маршруты!J16)</f>
        <v>0</v>
      </c>
      <c r="K16" s="31">
        <f>IF(ISNUMBER(Маршруты!K16),INDEX('Продолжительность смен'!$B$3:$H$8,Маршруты!K16,WEEKDAY(Маршруты!K$6,2)),Маршруты!K16)</f>
        <v>0</v>
      </c>
      <c r="L16" s="31">
        <f>IF(ISNUMBER(Маршруты!L16),INDEX('Продолжительность смен'!$B$3:$H$8,Маршруты!L16,WEEKDAY(Маршруты!L$6,2)),Маршруты!L16)</f>
        <v>0</v>
      </c>
      <c r="M16" s="31">
        <f>IF(ISNUMBER(Маршруты!M16),INDEX('Продолжительность смен'!$B$3:$H$8,Маршруты!M16,WEEKDAY(Маршруты!M$6,2)),Маршруты!M16)</f>
        <v>0</v>
      </c>
      <c r="N16" s="31">
        <f>IF(ISNUMBER(Маршруты!N16),INDEX('Продолжительность смен'!$B$3:$H$8,Маршруты!N16,WEEKDAY(Маршруты!N$6,2)),Маршруты!N16)</f>
        <v>0</v>
      </c>
      <c r="O16" s="31">
        <f>IF(ISNUMBER(Маршруты!O16),INDEX('Продолжительность смен'!$B$3:$H$8,Маршруты!O16,WEEKDAY(Маршруты!O$6,2)),Маршруты!O16)</f>
        <v>0</v>
      </c>
      <c r="P16" s="31">
        <f>IF(ISNUMBER(Маршруты!P16),INDEX('Продолжительность смен'!$B$3:$H$8,Маршруты!P16,WEEKDAY(Маршруты!P$6,2)),Маршруты!P16)</f>
        <v>0</v>
      </c>
      <c r="Q16" s="31">
        <f>IF(ISNUMBER(Маршруты!Q16),INDEX('Продолжительность смен'!$B$3:$H$8,Маршруты!Q16,WEEKDAY(Маршруты!Q$6,2)),Маршруты!Q16)</f>
        <v>0</v>
      </c>
      <c r="R16" s="31">
        <f>IF(ISNUMBER(Маршруты!R16),INDEX('Продолжительность смен'!$B$3:$H$8,Маршруты!R16,WEEKDAY(Маршруты!R$6,2)),Маршруты!R16)</f>
        <v>0</v>
      </c>
      <c r="S16" s="31">
        <f>IF(ISNUMBER(Маршруты!S16),INDEX('Продолжительность смен'!$B$3:$H$8,Маршруты!S16,WEEKDAY(Маршруты!S$6,2)),Маршруты!S16)</f>
        <v>0</v>
      </c>
      <c r="T16" s="31">
        <f>IF(ISNUMBER(Маршруты!T16),INDEX('Продолжительность смен'!$B$3:$H$8,Маршруты!T16,WEEKDAY(Маршруты!T$6,2)),Маршруты!T16)</f>
        <v>0</v>
      </c>
      <c r="U16" s="31">
        <f>IF(ISNUMBER(Маршруты!U16),INDEX('Продолжительность смен'!$B$3:$H$8,Маршруты!U16,WEEKDAY(Маршруты!U$6,2)),Маршруты!U16)</f>
        <v>0</v>
      </c>
      <c r="V16" s="31">
        <f>IF(ISNUMBER(Маршруты!V16),INDEX('Продолжительность смен'!$B$3:$H$8,Маршруты!V16,WEEKDAY(Маршруты!V$6,2)),Маршруты!V16)</f>
        <v>0</v>
      </c>
      <c r="W16" s="31">
        <f>IF(ISNUMBER(Маршруты!W16),INDEX('Продолжительность смен'!$B$3:$H$8,Маршруты!W16,WEEKDAY(Маршруты!W$6,2)),Маршруты!W16)</f>
        <v>0</v>
      </c>
      <c r="X16" s="31">
        <f>IF(ISNUMBER(Маршруты!X16),INDEX('Продолжительность смен'!$B$3:$H$8,Маршруты!X16,WEEKDAY(Маршруты!X$6,2)),Маршруты!X16)</f>
        <v>0</v>
      </c>
      <c r="Y16" s="31">
        <f>IF(ISNUMBER(Маршруты!Y16),INDEX('Продолжительность смен'!$B$3:$H$8,Маршруты!Y16,WEEKDAY(Маршруты!Y$6,2)),Маршруты!Y16)</f>
        <v>0</v>
      </c>
      <c r="Z16" s="31">
        <f>IF(ISNUMBER(Маршруты!Z16),INDEX('Продолжительность смен'!$B$3:$H$8,Маршруты!Z16,WEEKDAY(Маршруты!Z$6,2)),Маршруты!Z16)</f>
        <v>0</v>
      </c>
      <c r="AA16" s="31">
        <f>IF(ISNUMBER(Маршруты!AA16),INDEX('Продолжительность смен'!$B$3:$H$8,Маршруты!AA16,WEEKDAY(Маршруты!AA$6,2)),Маршруты!AA16)</f>
        <v>0</v>
      </c>
      <c r="AB16" s="31">
        <f>IF(ISNUMBER(Маршруты!AB16),INDEX('Продолжительность смен'!$B$3:$H$8,Маршруты!AB16,WEEKDAY(Маршруты!AB$6,2)),Маршруты!AB16)</f>
        <v>0</v>
      </c>
      <c r="AC16" s="31">
        <f>IF(ISNUMBER(Маршруты!AC16),INDEX('Продолжительность смен'!$B$3:$H$8,Маршруты!AC16,WEEKDAY(Маршруты!AC$6,2)),Маршруты!AC16)</f>
        <v>0</v>
      </c>
      <c r="AD16" s="31">
        <f>IF(ISNUMBER(Маршруты!AD16),INDEX('Продолжительность смен'!$B$3:$H$8,Маршруты!AD16,WEEKDAY(Маршруты!AD$6,2)),Маршруты!AD16)</f>
        <v>0</v>
      </c>
      <c r="AE16" s="31">
        <f>IF(ISNUMBER(Маршруты!AE16),INDEX('Продолжительность смен'!$B$3:$H$8,Маршруты!AE16,WEEKDAY(Маршруты!AE$6,2)),Маршруты!AE16)</f>
        <v>0</v>
      </c>
      <c r="AF16" s="31">
        <f>IF(ISNUMBER(Маршруты!AF16),INDEX('Продолжительность смен'!$B$3:$H$8,Маршруты!AF16,WEEKDAY(Маршруты!AF$6,2)),Маршруты!AF16)</f>
        <v>0</v>
      </c>
      <c r="AG16" s="31">
        <f>IF(ISNUMBER(Маршруты!AG16),INDEX('Продолжительность смен'!$B$3:$H$8,Маршруты!AG16,WEEKDAY(Маршруты!AG$6,2)),Маршруты!AG16)</f>
        <v>0</v>
      </c>
      <c r="AH16" s="31">
        <f>IF(ISNUMBER(Маршруты!AH16),INDEX('Продолжительность смен'!$B$3:$H$8,Маршруты!AH16,WEEKDAY(Маршруты!AH$6,2)),Маршруты!AH16)</f>
        <v>0</v>
      </c>
      <c r="AI16" s="31">
        <f>IF(ISNUMBER(Маршруты!AI16),INDEX('Продолжительность смен'!$B$3:$H$8,Маршруты!AI16,WEEKDAY(Маршруты!AI$6,2)),Маршруты!AI16)</f>
        <v>0</v>
      </c>
      <c r="AJ16" s="35">
        <f t="shared" si="0"/>
        <v>0</v>
      </c>
      <c r="AK16" s="1">
        <v>151</v>
      </c>
      <c r="AL16" s="19"/>
    </row>
    <row r="17" spans="1:38">
      <c r="A17" s="15"/>
      <c r="B17" s="15"/>
      <c r="C17" s="23"/>
      <c r="D17" s="24"/>
      <c r="E17" s="31" t="str">
        <f>IF(ISNUMBER(Маршруты!E17),INDEX('Продолжительность смен'!$B$3:$H$8,Маршруты!E17,WEEKDAY(Маршруты!E$6,2)),Маршруты!E17)</f>
        <v>ОТ</v>
      </c>
      <c r="F17" s="31" t="str">
        <f>IF(ISNUMBER(Маршруты!F17),INDEX('Продолжительность смен'!$B$3:$H$8,Маршруты!F17,WEEKDAY(Маршруты!F$6,2)),Маршруты!F17)</f>
        <v>ОТ</v>
      </c>
      <c r="G17" s="31" t="str">
        <f>IF(ISNUMBER(Маршруты!G17),INDEX('Продолжительность смен'!$B$3:$H$8,Маршруты!G17,WEEKDAY(Маршруты!G$6,2)),Маршруты!G17)</f>
        <v>ОТ</v>
      </c>
      <c r="H17" s="31" t="str">
        <f>IF(ISNUMBER(Маршруты!H17),INDEX('Продолжительность смен'!$B$3:$H$8,Маршруты!H17,WEEKDAY(Маршруты!H$6,2)),Маршруты!H17)</f>
        <v>ОТ</v>
      </c>
      <c r="I17" s="31" t="str">
        <f>IF(ISNUMBER(Маршруты!I17),INDEX('Продолжительность смен'!$B$3:$H$8,Маршруты!I17,WEEKDAY(Маршруты!I$6,2)),Маршруты!I17)</f>
        <v>ОТ</v>
      </c>
      <c r="J17" s="31" t="str">
        <f>IF(ISNUMBER(Маршруты!J17),INDEX('Продолжительность смен'!$B$3:$H$8,Маршруты!J17,WEEKDAY(Маршруты!J$6,2)),Маршруты!J17)</f>
        <v>ОТ</v>
      </c>
      <c r="K17" s="31" t="str">
        <f>IF(ISNUMBER(Маршруты!K17),INDEX('Продолжительность смен'!$B$3:$H$8,Маршруты!K17,WEEKDAY(Маршруты!K$6,2)),Маршруты!K17)</f>
        <v>ОТ</v>
      </c>
      <c r="L17" s="31" t="str">
        <f>IF(ISNUMBER(Маршруты!L17),INDEX('Продолжительность смен'!$B$3:$H$8,Маршруты!L17,WEEKDAY(Маршруты!L$6,2)),Маршруты!L17)</f>
        <v>ОТ</v>
      </c>
      <c r="M17" s="31" t="str">
        <f>IF(ISNUMBER(Маршруты!M17),INDEX('Продолжительность смен'!$B$3:$H$8,Маршруты!M17,WEEKDAY(Маршруты!M$6,2)),Маршруты!M17)</f>
        <v>ОТ</v>
      </c>
      <c r="N17" s="31" t="str">
        <f>IF(ISNUMBER(Маршруты!N17),INDEX('Продолжительность смен'!$B$3:$H$8,Маршруты!N17,WEEKDAY(Маршруты!N$6,2)),Маршруты!N17)</f>
        <v>ОТ</v>
      </c>
      <c r="O17" s="31">
        <f>IF(ISNUMBER(Маршруты!O17),INDEX('Продолжительность смен'!$B$3:$H$8,Маршруты!O17,WEEKDAY(Маршруты!O$6,2)),Маршруты!O17)</f>
        <v>0</v>
      </c>
      <c r="P17" s="31">
        <f>IF(ISNUMBER(Маршруты!P17),INDEX('Продолжительность смен'!$B$3:$H$8,Маршруты!P17,WEEKDAY(Маршруты!P$6,2)),Маршруты!P17)</f>
        <v>0</v>
      </c>
      <c r="Q17" s="31">
        <f>IF(ISNUMBER(Маршруты!Q17),INDEX('Продолжительность смен'!$B$3:$H$8,Маршруты!Q17,WEEKDAY(Маршруты!Q$6,2)),Маршруты!Q17)</f>
        <v>0</v>
      </c>
      <c r="R17" s="31">
        <f>IF(ISNUMBER(Маршруты!R17),INDEX('Продолжительность смен'!$B$3:$H$8,Маршруты!R17,WEEKDAY(Маршруты!R$6,2)),Маршруты!R17)</f>
        <v>0</v>
      </c>
      <c r="S17" s="31">
        <f>IF(ISNUMBER(Маршруты!S17),INDEX('Продолжительность смен'!$B$3:$H$8,Маршруты!S17,WEEKDAY(Маршруты!S$6,2)),Маршруты!S17)</f>
        <v>0</v>
      </c>
      <c r="T17" s="31">
        <f>IF(ISNUMBER(Маршруты!T17),INDEX('Продолжительность смен'!$B$3:$H$8,Маршруты!T17,WEEKDAY(Маршруты!T$6,2)),Маршруты!T17)</f>
        <v>0</v>
      </c>
      <c r="U17" s="31">
        <f>IF(ISNUMBER(Маршруты!U17),INDEX('Продолжительность смен'!$B$3:$H$8,Маршруты!U17,WEEKDAY(Маршруты!U$6,2)),Маршруты!U17)</f>
        <v>0</v>
      </c>
      <c r="V17" s="31">
        <f>IF(ISNUMBER(Маршруты!V17),INDEX('Продолжительность смен'!$B$3:$H$8,Маршруты!V17,WEEKDAY(Маршруты!V$6,2)),Маршруты!V17)</f>
        <v>0</v>
      </c>
      <c r="W17" s="31">
        <f>IF(ISNUMBER(Маршруты!W17),INDEX('Продолжительность смен'!$B$3:$H$8,Маршруты!W17,WEEKDAY(Маршруты!W$6,2)),Маршруты!W17)</f>
        <v>0</v>
      </c>
      <c r="X17" s="31">
        <f>IF(ISNUMBER(Маршруты!X17),INDEX('Продолжительность смен'!$B$3:$H$8,Маршруты!X17,WEEKDAY(Маршруты!X$6,2)),Маршруты!X17)</f>
        <v>0</v>
      </c>
      <c r="Y17" s="31">
        <f>IF(ISNUMBER(Маршруты!Y17),INDEX('Продолжительность смен'!$B$3:$H$8,Маршруты!Y17,WEEKDAY(Маршруты!Y$6,2)),Маршруты!Y17)</f>
        <v>0</v>
      </c>
      <c r="Z17" s="31">
        <f>IF(ISNUMBER(Маршруты!Z17),INDEX('Продолжительность смен'!$B$3:$H$8,Маршруты!Z17,WEEKDAY(Маршруты!Z$6,2)),Маршруты!Z17)</f>
        <v>0</v>
      </c>
      <c r="AA17" s="31">
        <f>IF(ISNUMBER(Маршруты!AA17),INDEX('Продолжительность смен'!$B$3:$H$8,Маршруты!AA17,WEEKDAY(Маршруты!AA$6,2)),Маршруты!AA17)</f>
        <v>0</v>
      </c>
      <c r="AB17" s="31">
        <f>IF(ISNUMBER(Маршруты!AB17),INDEX('Продолжительность смен'!$B$3:$H$8,Маршруты!AB17,WEEKDAY(Маршруты!AB$6,2)),Маршруты!AB17)</f>
        <v>0</v>
      </c>
      <c r="AC17" s="31">
        <f>IF(ISNUMBER(Маршруты!AC17),INDEX('Продолжительность смен'!$B$3:$H$8,Маршруты!AC17,WEEKDAY(Маршруты!AC$6,2)),Маршруты!AC17)</f>
        <v>0</v>
      </c>
      <c r="AD17" s="31">
        <f>IF(ISNUMBER(Маршруты!AD17),INDEX('Продолжительность смен'!$B$3:$H$8,Маршруты!AD17,WEEKDAY(Маршруты!AD$6,2)),Маршруты!AD17)</f>
        <v>0</v>
      </c>
      <c r="AE17" s="31">
        <f>IF(ISNUMBER(Маршруты!AE17),INDEX('Продолжительность смен'!$B$3:$H$8,Маршруты!AE17,WEEKDAY(Маршруты!AE$6,2)),Маршруты!AE17)</f>
        <v>0</v>
      </c>
      <c r="AF17" s="31">
        <f>IF(ISNUMBER(Маршруты!AF17),INDEX('Продолжительность смен'!$B$3:$H$8,Маршруты!AF17,WEEKDAY(Маршруты!AF$6,2)),Маршруты!AF17)</f>
        <v>0</v>
      </c>
      <c r="AG17" s="31">
        <f>IF(ISNUMBER(Маршруты!AG17),INDEX('Продолжительность смен'!$B$3:$H$8,Маршруты!AG17,WEEKDAY(Маршруты!AG$6,2)),Маршруты!AG17)</f>
        <v>0</v>
      </c>
      <c r="AH17" s="31">
        <f>IF(ISNUMBER(Маршруты!AH17),INDEX('Продолжительность смен'!$B$3:$H$8,Маршруты!AH17,WEEKDAY(Маршруты!AH$6,2)),Маршруты!AH17)</f>
        <v>0</v>
      </c>
      <c r="AI17" s="31">
        <f>IF(ISNUMBER(Маршруты!AI17),INDEX('Продолжительность смен'!$B$3:$H$8,Маршруты!AI17,WEEKDAY(Маршруты!AI$6,2)),Маршруты!AI17)</f>
        <v>0</v>
      </c>
      <c r="AJ17" s="35">
        <f t="shared" si="0"/>
        <v>0</v>
      </c>
      <c r="AK17" s="1">
        <v>120</v>
      </c>
      <c r="AL17" s="45"/>
    </row>
    <row r="18" spans="1:38">
      <c r="A18" s="15"/>
      <c r="B18" s="15"/>
      <c r="C18" s="16"/>
      <c r="D18" s="24"/>
      <c r="E18" s="31" t="str">
        <f>IF(ISNUMBER(Маршруты!E18),INDEX('Продолжительность смен'!$B$3:$H$8,Маршруты!E18,WEEKDAY(Маршруты!E$6,2)),Маршруты!E18)</f>
        <v>ОТ</v>
      </c>
      <c r="F18" s="31" t="str">
        <f>IF(ISNUMBER(Маршруты!F18),INDEX('Продолжительность смен'!$B$3:$H$8,Маршруты!F18,WEEKDAY(Маршруты!F$6,2)),Маршруты!F18)</f>
        <v>ОТ</v>
      </c>
      <c r="G18" s="31" t="str">
        <f>IF(ISNUMBER(Маршруты!G18),INDEX('Продолжительность смен'!$B$3:$H$8,Маршруты!G18,WEEKDAY(Маршруты!G$6,2)),Маршруты!G18)</f>
        <v>ОТ</v>
      </c>
      <c r="H18" s="31" t="str">
        <f>IF(ISNUMBER(Маршруты!H18),INDEX('Продолжительность смен'!$B$3:$H$8,Маршруты!H18,WEEKDAY(Маршруты!H$6,2)),Маршруты!H18)</f>
        <v>ОТ</v>
      </c>
      <c r="I18" s="31" t="str">
        <f>IF(ISNUMBER(Маршруты!I18),INDEX('Продолжительность смен'!$B$3:$H$8,Маршруты!I18,WEEKDAY(Маршруты!I$6,2)),Маршруты!I18)</f>
        <v>ОТ</v>
      </c>
      <c r="J18" s="31" t="str">
        <f>IF(ISNUMBER(Маршруты!J18),INDEX('Продолжительность смен'!$B$3:$H$8,Маршруты!J18,WEEKDAY(Маршруты!J$6,2)),Маршруты!J18)</f>
        <v>ОТ</v>
      </c>
      <c r="K18" s="31" t="str">
        <f>IF(ISNUMBER(Маршруты!K18),INDEX('Продолжительность смен'!$B$3:$H$8,Маршруты!K18,WEEKDAY(Маршруты!K$6,2)),Маршруты!K18)</f>
        <v>ОТ</v>
      </c>
      <c r="L18" s="31" t="str">
        <f>IF(ISNUMBER(Маршруты!L18),INDEX('Продолжительность смен'!$B$3:$H$8,Маршруты!L18,WEEKDAY(Маршруты!L$6,2)),Маршруты!L18)</f>
        <v>ОТ</v>
      </c>
      <c r="M18" s="31" t="str">
        <f>IF(ISNUMBER(Маршруты!M18),INDEX('Продолжительность смен'!$B$3:$H$8,Маршруты!M18,WEEKDAY(Маршруты!M$6,2)),Маршруты!M18)</f>
        <v>ОТ</v>
      </c>
      <c r="N18" s="31" t="str">
        <f>IF(ISNUMBER(Маршруты!N18),INDEX('Продолжительность смен'!$B$3:$H$8,Маршруты!N18,WEEKDAY(Маршруты!N$6,2)),Маршруты!N18)</f>
        <v>ОТ</v>
      </c>
      <c r="O18" s="31" t="str">
        <f>IF(ISNUMBER(Маршруты!O18),INDEX('Продолжительность смен'!$B$3:$H$8,Маршруты!O18,WEEKDAY(Маршруты!O$6,2)),Маршруты!O18)</f>
        <v>ОТ</v>
      </c>
      <c r="P18" s="31" t="str">
        <f>IF(ISNUMBER(Маршруты!P18),INDEX('Продолжительность смен'!$B$3:$H$8,Маршруты!P18,WEEKDAY(Маршруты!P$6,2)),Маршруты!P18)</f>
        <v>ОТ</v>
      </c>
      <c r="Q18" s="31" t="str">
        <f>IF(ISNUMBER(Маршруты!Q18),INDEX('Продолжительность смен'!$B$3:$H$8,Маршруты!Q18,WEEKDAY(Маршруты!Q$6,2)),Маршруты!Q18)</f>
        <v>ОТ</v>
      </c>
      <c r="R18" s="31" t="str">
        <f>IF(ISNUMBER(Маршруты!R18),INDEX('Продолжительность смен'!$B$3:$H$8,Маршруты!R18,WEEKDAY(Маршруты!R$6,2)),Маршруты!R18)</f>
        <v>ОТ</v>
      </c>
      <c r="S18" s="31" t="str">
        <f>IF(ISNUMBER(Маршруты!S18),INDEX('Продолжительность смен'!$B$3:$H$8,Маршруты!S18,WEEKDAY(Маршруты!S$6,2)),Маршруты!S18)</f>
        <v>ОТ</v>
      </c>
      <c r="T18" s="31" t="str">
        <f>IF(ISNUMBER(Маршруты!T18),INDEX('Продолжительность смен'!$B$3:$H$8,Маршруты!T18,WEEKDAY(Маршруты!T$6,2)),Маршруты!T18)</f>
        <v>ОТ</v>
      </c>
      <c r="U18" s="31" t="str">
        <f>IF(ISNUMBER(Маршруты!U18),INDEX('Продолжительность смен'!$B$3:$H$8,Маршруты!U18,WEEKDAY(Маршруты!U$6,2)),Маршруты!U18)</f>
        <v>ОТ</v>
      </c>
      <c r="V18" s="31" t="str">
        <f>IF(ISNUMBER(Маршруты!V18),INDEX('Продолжительность смен'!$B$3:$H$8,Маршруты!V18,WEEKDAY(Маршруты!V$6,2)),Маршруты!V18)</f>
        <v>ОТ</v>
      </c>
      <c r="W18" s="31" t="str">
        <f>IF(ISNUMBER(Маршруты!W18),INDEX('Продолжительность смен'!$B$3:$H$8,Маршруты!W18,WEEKDAY(Маршруты!W$6,2)),Маршруты!W18)</f>
        <v>ОТ</v>
      </c>
      <c r="X18" s="31" t="str">
        <f>IF(ISNUMBER(Маршруты!X18),INDEX('Продолжительность смен'!$B$3:$H$8,Маршруты!X18,WEEKDAY(Маршруты!X$6,2)),Маршруты!X18)</f>
        <v>ОТ</v>
      </c>
      <c r="Y18" s="31" t="str">
        <f>IF(ISNUMBER(Маршруты!Y18),INDEX('Продолжительность смен'!$B$3:$H$8,Маршруты!Y18,WEEKDAY(Маршруты!Y$6,2)),Маршруты!Y18)</f>
        <v>ОТ</v>
      </c>
      <c r="Z18" s="31">
        <f>IF(ISNUMBER(Маршруты!Z18),INDEX('Продолжительность смен'!$B$3:$H$8,Маршруты!Z18,WEEKDAY(Маршруты!Z$6,2)),Маршруты!Z18)</f>
        <v>0</v>
      </c>
      <c r="AA18" s="31">
        <f>IF(ISNUMBER(Маршруты!AA18),INDEX('Продолжительность смен'!$B$3:$H$8,Маршруты!AA18,WEEKDAY(Маршруты!AA$6,2)),Маршруты!AA18)</f>
        <v>0</v>
      </c>
      <c r="AB18" s="31">
        <f>IF(ISNUMBER(Маршруты!AB18),INDEX('Продолжительность смен'!$B$3:$H$8,Маршруты!AB18,WEEKDAY(Маршруты!AB$6,2)),Маршруты!AB18)</f>
        <v>0</v>
      </c>
      <c r="AC18" s="31">
        <f>IF(ISNUMBER(Маршруты!AC18),INDEX('Продолжительность смен'!$B$3:$H$8,Маршруты!AC18,WEEKDAY(Маршруты!AC$6,2)),Маршруты!AC18)</f>
        <v>0</v>
      </c>
      <c r="AD18" s="31">
        <f>IF(ISNUMBER(Маршруты!AD18),INDEX('Продолжительность смен'!$B$3:$H$8,Маршруты!AD18,WEEKDAY(Маршруты!AD$6,2)),Маршруты!AD18)</f>
        <v>0</v>
      </c>
      <c r="AE18" s="31">
        <f>IF(ISNUMBER(Маршруты!AE18),INDEX('Продолжительность смен'!$B$3:$H$8,Маршруты!AE18,WEEKDAY(Маршруты!AE$6,2)),Маршруты!AE18)</f>
        <v>0</v>
      </c>
      <c r="AF18" s="31">
        <f>IF(ISNUMBER(Маршруты!AF18),INDEX('Продолжительность смен'!$B$3:$H$8,Маршруты!AF18,WEEKDAY(Маршруты!AF$6,2)),Маршруты!AF18)</f>
        <v>0</v>
      </c>
      <c r="AG18" s="31">
        <f>IF(ISNUMBER(Маршруты!AG18),INDEX('Продолжительность смен'!$B$3:$H$8,Маршруты!AG18,WEEKDAY(Маршруты!AG$6,2)),Маршруты!AG18)</f>
        <v>0</v>
      </c>
      <c r="AH18" s="31">
        <f>IF(ISNUMBER(Маршруты!AH18),INDEX('Продолжительность смен'!$B$3:$H$8,Маршруты!AH18,WEEKDAY(Маршруты!AH$6,2)),Маршруты!AH18)</f>
        <v>0</v>
      </c>
      <c r="AI18" s="31">
        <f>IF(ISNUMBER(Маршруты!AI18),INDEX('Продолжительность смен'!$B$3:$H$8,Маршруты!AI18,WEEKDAY(Маршруты!AI$6,2)),Маршруты!AI18)</f>
        <v>0</v>
      </c>
      <c r="AJ18" s="35">
        <f t="shared" si="0"/>
        <v>0</v>
      </c>
      <c r="AK18" s="1">
        <v>48</v>
      </c>
      <c r="AL18" s="45"/>
    </row>
    <row r="19" spans="1:38">
      <c r="A19" s="15"/>
      <c r="B19" s="15"/>
      <c r="C19" s="16"/>
      <c r="D19" s="24"/>
      <c r="E19" s="31" t="str">
        <f>IF(ISNUMBER(Маршруты!E19),INDEX('Продолжительность смен'!$B$3:$H$8,Маршруты!E19,WEEKDAY(Маршруты!E$6,2)),Маршруты!E19)</f>
        <v>ОТ</v>
      </c>
      <c r="F19" s="31" t="str">
        <f>IF(ISNUMBER(Маршруты!F19),INDEX('Продолжительность смен'!$B$3:$H$8,Маршруты!F19,WEEKDAY(Маршруты!F$6,2)),Маршруты!F19)</f>
        <v>ОТ</v>
      </c>
      <c r="G19" s="31" t="str">
        <f>IF(ISNUMBER(Маршруты!G19),INDEX('Продолжительность смен'!$B$3:$H$8,Маршруты!G19,WEEKDAY(Маршруты!G$6,2)),Маршруты!G19)</f>
        <v>ОТ</v>
      </c>
      <c r="H19" s="31" t="str">
        <f>IF(ISNUMBER(Маршруты!H19),INDEX('Продолжительность смен'!$B$3:$H$8,Маршруты!H19,WEEKDAY(Маршруты!H$6,2)),Маршруты!H19)</f>
        <v>ОТ</v>
      </c>
      <c r="I19" s="31" t="str">
        <f>IF(ISNUMBER(Маршруты!I19),INDEX('Продолжительность смен'!$B$3:$H$8,Маршруты!I19,WEEKDAY(Маршруты!I$6,2)),Маршруты!I19)</f>
        <v>ОТ</v>
      </c>
      <c r="J19" s="31" t="str">
        <f>IF(ISNUMBER(Маршруты!J19),INDEX('Продолжительность смен'!$B$3:$H$8,Маршруты!J19,WEEKDAY(Маршруты!J$6,2)),Маршруты!J19)</f>
        <v>ОТ</v>
      </c>
      <c r="K19" s="31" t="str">
        <f>IF(ISNUMBER(Маршруты!K19),INDEX('Продолжительность смен'!$B$3:$H$8,Маршруты!K19,WEEKDAY(Маршруты!K$6,2)),Маршруты!K19)</f>
        <v>ОТ</v>
      </c>
      <c r="L19" s="31" t="str">
        <f>IF(ISNUMBER(Маршруты!L19),INDEX('Продолжительность смен'!$B$3:$H$8,Маршруты!L19,WEEKDAY(Маршруты!L$6,2)),Маршруты!L19)</f>
        <v>ОТ</v>
      </c>
      <c r="M19" s="31" t="str">
        <f>IF(ISNUMBER(Маршруты!M19),INDEX('Продолжительность смен'!$B$3:$H$8,Маршруты!M19,WEEKDAY(Маршруты!M$6,2)),Маршруты!M19)</f>
        <v>ОТ</v>
      </c>
      <c r="N19" s="31" t="str">
        <f>IF(ISNUMBER(Маршруты!N19),INDEX('Продолжительность смен'!$B$3:$H$8,Маршруты!N19,WEEKDAY(Маршруты!N$6,2)),Маршруты!N19)</f>
        <v>ОТ</v>
      </c>
      <c r="O19" s="31" t="str">
        <f>IF(ISNUMBER(Маршруты!O19),INDEX('Продолжительность смен'!$B$3:$H$8,Маршруты!O19,WEEKDAY(Маршруты!O$6,2)),Маршруты!O19)</f>
        <v>ОТ</v>
      </c>
      <c r="P19" s="31" t="str">
        <f>IF(ISNUMBER(Маршруты!P19),INDEX('Продолжительность смен'!$B$3:$H$8,Маршруты!P19,WEEKDAY(Маршруты!P$6,2)),Маршруты!P19)</f>
        <v>ОТ</v>
      </c>
      <c r="Q19" s="31" t="str">
        <f>IF(ISNUMBER(Маршруты!Q19),INDEX('Продолжительность смен'!$B$3:$H$8,Маршруты!Q19,WEEKDAY(Маршруты!Q$6,2)),Маршруты!Q19)</f>
        <v>ОТ</v>
      </c>
      <c r="R19" s="31" t="str">
        <f>IF(ISNUMBER(Маршруты!R19),INDEX('Продолжительность смен'!$B$3:$H$8,Маршруты!R19,WEEKDAY(Маршруты!R$6,2)),Маршруты!R19)</f>
        <v>ОТ</v>
      </c>
      <c r="S19" s="31" t="str">
        <f>IF(ISNUMBER(Маршруты!S19),INDEX('Продолжительность смен'!$B$3:$H$8,Маршруты!S19,WEEKDAY(Маршруты!S$6,2)),Маршруты!S19)</f>
        <v>ОТ</v>
      </c>
      <c r="T19" s="31" t="str">
        <f>IF(ISNUMBER(Маршруты!T19),INDEX('Продолжительность смен'!$B$3:$H$8,Маршруты!T19,WEEKDAY(Маршруты!T$6,2)),Маршруты!T19)</f>
        <v>ОТ</v>
      </c>
      <c r="U19" s="31" t="str">
        <f>IF(ISNUMBER(Маршруты!U19),INDEX('Продолжительность смен'!$B$3:$H$8,Маршруты!U19,WEEKDAY(Маршруты!U$6,2)),Маршруты!U19)</f>
        <v>ОТ</v>
      </c>
      <c r="V19" s="31" t="str">
        <f>IF(ISNUMBER(Маршруты!V19),INDEX('Продолжительность смен'!$B$3:$H$8,Маршруты!V19,WEEKDAY(Маршруты!V$6,2)),Маршруты!V19)</f>
        <v>ОТ</v>
      </c>
      <c r="W19" s="31" t="str">
        <f>IF(ISNUMBER(Маршруты!W19),INDEX('Продолжительность смен'!$B$3:$H$8,Маршруты!W19,WEEKDAY(Маршруты!W$6,2)),Маршруты!W19)</f>
        <v>ОТ</v>
      </c>
      <c r="X19" s="31" t="str">
        <f>IF(ISNUMBER(Маршруты!X19),INDEX('Продолжительность смен'!$B$3:$H$8,Маршруты!X19,WEEKDAY(Маршруты!X$6,2)),Маршруты!X19)</f>
        <v>ОТ</v>
      </c>
      <c r="Y19" s="31" t="str">
        <f>IF(ISNUMBER(Маршруты!Y19),INDEX('Продолжительность смен'!$B$3:$H$8,Маршруты!Y19,WEEKDAY(Маршруты!Y$6,2)),Маршруты!Y19)</f>
        <v>ОТ</v>
      </c>
      <c r="Z19" s="31" t="str">
        <f>IF(ISNUMBER(Маршруты!Z19),INDEX('Продолжительность смен'!$B$3:$H$8,Маршруты!Z19,WEEKDAY(Маршруты!Z$6,2)),Маршруты!Z19)</f>
        <v>ОТ</v>
      </c>
      <c r="AA19" s="31">
        <f>IF(ISNUMBER(Маршруты!AA19),INDEX('Продолжительность смен'!$B$3:$H$8,Маршруты!AA19,WEEKDAY(Маршруты!AA$6,2)),Маршруты!AA19)</f>
        <v>0</v>
      </c>
      <c r="AB19" s="31">
        <f>IF(ISNUMBER(Маршруты!AB19),INDEX('Продолжительность смен'!$B$3:$H$8,Маршруты!AB19,WEEKDAY(Маршруты!AB$6,2)),Маршруты!AB19)</f>
        <v>0</v>
      </c>
      <c r="AC19" s="31">
        <f>IF(ISNUMBER(Маршруты!AC19),INDEX('Продолжительность смен'!$B$3:$H$8,Маршруты!AC19,WEEKDAY(Маршруты!AC$6,2)),Маршруты!AC19)</f>
        <v>0</v>
      </c>
      <c r="AD19" s="31">
        <f>IF(ISNUMBER(Маршруты!AD19),INDEX('Продолжительность смен'!$B$3:$H$8,Маршруты!AD19,WEEKDAY(Маршруты!AD$6,2)),Маршруты!AD19)</f>
        <v>0</v>
      </c>
      <c r="AE19" s="31">
        <f>IF(ISNUMBER(Маршруты!AE19),INDEX('Продолжительность смен'!$B$3:$H$8,Маршруты!AE19,WEEKDAY(Маршруты!AE$6,2)),Маршруты!AE19)</f>
        <v>0</v>
      </c>
      <c r="AF19" s="31">
        <f>IF(ISNUMBER(Маршруты!AF19),INDEX('Продолжительность смен'!$B$3:$H$8,Маршруты!AF19,WEEKDAY(Маршруты!AF$6,2)),Маршруты!AF19)</f>
        <v>0</v>
      </c>
      <c r="AG19" s="31">
        <f>IF(ISNUMBER(Маршруты!AG19),INDEX('Продолжительность смен'!$B$3:$H$8,Маршруты!AG19,WEEKDAY(Маршруты!AG$6,2)),Маршруты!AG19)</f>
        <v>0</v>
      </c>
      <c r="AH19" s="31">
        <f>IF(ISNUMBER(Маршруты!AH19),INDEX('Продолжительность смен'!$B$3:$H$8,Маршруты!AH19,WEEKDAY(Маршруты!AH$6,2)),Маршруты!AH19)</f>
        <v>0</v>
      </c>
      <c r="AI19" s="31">
        <f>IF(ISNUMBER(Маршруты!AI19),INDEX('Продолжительность смен'!$B$3:$H$8,Маршруты!AI19,WEEKDAY(Маршруты!AI$6,2)),Маршруты!AI19)</f>
        <v>0</v>
      </c>
      <c r="AJ19" s="35">
        <f t="shared" si="0"/>
        <v>0</v>
      </c>
      <c r="AK19" s="1">
        <v>40</v>
      </c>
      <c r="AL19" s="46"/>
    </row>
    <row r="20" spans="1:3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33"/>
      <c r="AE20" s="33"/>
      <c r="AF20" s="53"/>
      <c r="AG20" s="53"/>
      <c r="AH20" s="53"/>
      <c r="AI20" s="61">
        <v>159</v>
      </c>
      <c r="AJ20" s="61"/>
      <c r="AK20" s="61"/>
      <c r="AL20" s="1"/>
    </row>
    <row r="21" spans="1:38">
      <c r="A21" s="1"/>
      <c r="B21" s="4"/>
      <c r="C21" s="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1"/>
      <c r="AK22" s="1"/>
      <c r="AL22" s="1"/>
    </row>
    <row r="23" spans="1:3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>
      <c r="E25" s="1"/>
      <c r="F25" s="1"/>
      <c r="G25" s="1"/>
    </row>
    <row r="26" spans="1:38">
      <c r="E26" s="1"/>
      <c r="F26" s="1"/>
      <c r="G26" s="1"/>
    </row>
    <row r="27" spans="1:38">
      <c r="E27" s="1"/>
      <c r="F27" s="1"/>
      <c r="G27" s="1"/>
    </row>
    <row r="28" spans="1:38">
      <c r="E28" s="1"/>
      <c r="F28" s="1"/>
      <c r="G28" s="1"/>
    </row>
    <row r="29" spans="1:38">
      <c r="E29" s="1"/>
      <c r="F29" s="1"/>
      <c r="G29" s="1"/>
    </row>
    <row r="30" spans="1:38">
      <c r="E30" s="1"/>
      <c r="F30" s="1"/>
      <c r="G30" s="1"/>
    </row>
  </sheetData>
  <mergeCells count="2">
    <mergeCell ref="P5:R5"/>
    <mergeCell ref="AI20:AK20"/>
  </mergeCells>
  <conditionalFormatting sqref="AJ7:AJ19">
    <cfRule type="cellIs" dxfId="3" priority="2" operator="lessThan">
      <formula>159</formula>
    </cfRule>
    <cfRule type="cellIs" dxfId="2" priority="3" operator="greaterThan">
      <formula>159</formula>
    </cfRule>
  </conditionalFormatting>
  <conditionalFormatting sqref="E6:AI19">
    <cfRule type="expression" dxfId="1" priority="1">
      <formula>WEEKDAY(E$6,2)&gt;5</formula>
    </cfRule>
  </conditionalFormatting>
  <pageMargins left="0.7" right="0.7" top="0.75" bottom="0.75" header="0.3" footer="0.3"/>
  <pageSetup paperSize="9" scale="58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workbookViewId="0">
      <selection activeCell="G16" sqref="G16"/>
    </sheetView>
  </sheetViews>
  <sheetFormatPr baseColWidth="10" defaultColWidth="8.83203125" defaultRowHeight="16" x14ac:dyDescent="0"/>
  <cols>
    <col min="1" max="1" width="14.5" style="51" bestFit="1" customWidth="1"/>
    <col min="2" max="8" width="13.33203125" style="51" customWidth="1"/>
    <col min="9" max="256" width="8.83203125" style="51"/>
    <col min="257" max="264" width="13.33203125" style="51" customWidth="1"/>
    <col min="265" max="512" width="8.83203125" style="51"/>
    <col min="513" max="520" width="13.33203125" style="51" customWidth="1"/>
    <col min="521" max="768" width="8.83203125" style="51"/>
    <col min="769" max="776" width="13.33203125" style="51" customWidth="1"/>
    <col min="777" max="1024" width="8.83203125" style="51"/>
    <col min="1025" max="1032" width="13.33203125" style="51" customWidth="1"/>
    <col min="1033" max="1280" width="8.83203125" style="51"/>
    <col min="1281" max="1288" width="13.33203125" style="51" customWidth="1"/>
    <col min="1289" max="1536" width="8.83203125" style="51"/>
    <col min="1537" max="1544" width="13.33203125" style="51" customWidth="1"/>
    <col min="1545" max="1792" width="8.83203125" style="51"/>
    <col min="1793" max="1800" width="13.33203125" style="51" customWidth="1"/>
    <col min="1801" max="2048" width="8.83203125" style="51"/>
    <col min="2049" max="2056" width="13.33203125" style="51" customWidth="1"/>
    <col min="2057" max="2304" width="8.83203125" style="51"/>
    <col min="2305" max="2312" width="13.33203125" style="51" customWidth="1"/>
    <col min="2313" max="2560" width="8.83203125" style="51"/>
    <col min="2561" max="2568" width="13.33203125" style="51" customWidth="1"/>
    <col min="2569" max="2816" width="8.83203125" style="51"/>
    <col min="2817" max="2824" width="13.33203125" style="51" customWidth="1"/>
    <col min="2825" max="3072" width="8.83203125" style="51"/>
    <col min="3073" max="3080" width="13.33203125" style="51" customWidth="1"/>
    <col min="3081" max="3328" width="8.83203125" style="51"/>
    <col min="3329" max="3336" width="13.33203125" style="51" customWidth="1"/>
    <col min="3337" max="3584" width="8.83203125" style="51"/>
    <col min="3585" max="3592" width="13.33203125" style="51" customWidth="1"/>
    <col min="3593" max="3840" width="8.83203125" style="51"/>
    <col min="3841" max="3848" width="13.33203125" style="51" customWidth="1"/>
    <col min="3849" max="4096" width="8.83203125" style="51"/>
    <col min="4097" max="4104" width="13.33203125" style="51" customWidth="1"/>
    <col min="4105" max="4352" width="8.83203125" style="51"/>
    <col min="4353" max="4360" width="13.33203125" style="51" customWidth="1"/>
    <col min="4361" max="4608" width="8.83203125" style="51"/>
    <col min="4609" max="4616" width="13.33203125" style="51" customWidth="1"/>
    <col min="4617" max="4864" width="8.83203125" style="51"/>
    <col min="4865" max="4872" width="13.33203125" style="51" customWidth="1"/>
    <col min="4873" max="5120" width="8.83203125" style="51"/>
    <col min="5121" max="5128" width="13.33203125" style="51" customWidth="1"/>
    <col min="5129" max="5376" width="8.83203125" style="51"/>
    <col min="5377" max="5384" width="13.33203125" style="51" customWidth="1"/>
    <col min="5385" max="5632" width="8.83203125" style="51"/>
    <col min="5633" max="5640" width="13.33203125" style="51" customWidth="1"/>
    <col min="5641" max="5888" width="8.83203125" style="51"/>
    <col min="5889" max="5896" width="13.33203125" style="51" customWidth="1"/>
    <col min="5897" max="6144" width="8.83203125" style="51"/>
    <col min="6145" max="6152" width="13.33203125" style="51" customWidth="1"/>
    <col min="6153" max="6400" width="8.83203125" style="51"/>
    <col min="6401" max="6408" width="13.33203125" style="51" customWidth="1"/>
    <col min="6409" max="6656" width="8.83203125" style="51"/>
    <col min="6657" max="6664" width="13.33203125" style="51" customWidth="1"/>
    <col min="6665" max="6912" width="8.83203125" style="51"/>
    <col min="6913" max="6920" width="13.33203125" style="51" customWidth="1"/>
    <col min="6921" max="7168" width="8.83203125" style="51"/>
    <col min="7169" max="7176" width="13.33203125" style="51" customWidth="1"/>
    <col min="7177" max="7424" width="8.83203125" style="51"/>
    <col min="7425" max="7432" width="13.33203125" style="51" customWidth="1"/>
    <col min="7433" max="7680" width="8.83203125" style="51"/>
    <col min="7681" max="7688" width="13.33203125" style="51" customWidth="1"/>
    <col min="7689" max="7936" width="8.83203125" style="51"/>
    <col min="7937" max="7944" width="13.33203125" style="51" customWidth="1"/>
    <col min="7945" max="8192" width="8.83203125" style="51"/>
    <col min="8193" max="8200" width="13.33203125" style="51" customWidth="1"/>
    <col min="8201" max="8448" width="8.83203125" style="51"/>
    <col min="8449" max="8456" width="13.33203125" style="51" customWidth="1"/>
    <col min="8457" max="8704" width="8.83203125" style="51"/>
    <col min="8705" max="8712" width="13.33203125" style="51" customWidth="1"/>
    <col min="8713" max="8960" width="8.83203125" style="51"/>
    <col min="8961" max="8968" width="13.33203125" style="51" customWidth="1"/>
    <col min="8969" max="9216" width="8.83203125" style="51"/>
    <col min="9217" max="9224" width="13.33203125" style="51" customWidth="1"/>
    <col min="9225" max="9472" width="8.83203125" style="51"/>
    <col min="9473" max="9480" width="13.33203125" style="51" customWidth="1"/>
    <col min="9481" max="9728" width="8.83203125" style="51"/>
    <col min="9729" max="9736" width="13.33203125" style="51" customWidth="1"/>
    <col min="9737" max="9984" width="8.83203125" style="51"/>
    <col min="9985" max="9992" width="13.33203125" style="51" customWidth="1"/>
    <col min="9993" max="10240" width="8.83203125" style="51"/>
    <col min="10241" max="10248" width="13.33203125" style="51" customWidth="1"/>
    <col min="10249" max="10496" width="8.83203125" style="51"/>
    <col min="10497" max="10504" width="13.33203125" style="51" customWidth="1"/>
    <col min="10505" max="10752" width="8.83203125" style="51"/>
    <col min="10753" max="10760" width="13.33203125" style="51" customWidth="1"/>
    <col min="10761" max="11008" width="8.83203125" style="51"/>
    <col min="11009" max="11016" width="13.33203125" style="51" customWidth="1"/>
    <col min="11017" max="11264" width="8.83203125" style="51"/>
    <col min="11265" max="11272" width="13.33203125" style="51" customWidth="1"/>
    <col min="11273" max="11520" width="8.83203125" style="51"/>
    <col min="11521" max="11528" width="13.33203125" style="51" customWidth="1"/>
    <col min="11529" max="11776" width="8.83203125" style="51"/>
    <col min="11777" max="11784" width="13.33203125" style="51" customWidth="1"/>
    <col min="11785" max="12032" width="8.83203125" style="51"/>
    <col min="12033" max="12040" width="13.33203125" style="51" customWidth="1"/>
    <col min="12041" max="12288" width="8.83203125" style="51"/>
    <col min="12289" max="12296" width="13.33203125" style="51" customWidth="1"/>
    <col min="12297" max="12544" width="8.83203125" style="51"/>
    <col min="12545" max="12552" width="13.33203125" style="51" customWidth="1"/>
    <col min="12553" max="12800" width="8.83203125" style="51"/>
    <col min="12801" max="12808" width="13.33203125" style="51" customWidth="1"/>
    <col min="12809" max="13056" width="8.83203125" style="51"/>
    <col min="13057" max="13064" width="13.33203125" style="51" customWidth="1"/>
    <col min="13065" max="13312" width="8.83203125" style="51"/>
    <col min="13313" max="13320" width="13.33203125" style="51" customWidth="1"/>
    <col min="13321" max="13568" width="8.83203125" style="51"/>
    <col min="13569" max="13576" width="13.33203125" style="51" customWidth="1"/>
    <col min="13577" max="13824" width="8.83203125" style="51"/>
    <col min="13825" max="13832" width="13.33203125" style="51" customWidth="1"/>
    <col min="13833" max="14080" width="8.83203125" style="51"/>
    <col min="14081" max="14088" width="13.33203125" style="51" customWidth="1"/>
    <col min="14089" max="14336" width="8.83203125" style="51"/>
    <col min="14337" max="14344" width="13.33203125" style="51" customWidth="1"/>
    <col min="14345" max="14592" width="8.83203125" style="51"/>
    <col min="14593" max="14600" width="13.33203125" style="51" customWidth="1"/>
    <col min="14601" max="14848" width="8.83203125" style="51"/>
    <col min="14849" max="14856" width="13.33203125" style="51" customWidth="1"/>
    <col min="14857" max="15104" width="8.83203125" style="51"/>
    <col min="15105" max="15112" width="13.33203125" style="51" customWidth="1"/>
    <col min="15113" max="15360" width="8.83203125" style="51"/>
    <col min="15361" max="15368" width="13.33203125" style="51" customWidth="1"/>
    <col min="15369" max="15616" width="8.83203125" style="51"/>
    <col min="15617" max="15624" width="13.33203125" style="51" customWidth="1"/>
    <col min="15625" max="15872" width="8.83203125" style="51"/>
    <col min="15873" max="15880" width="13.33203125" style="51" customWidth="1"/>
    <col min="15881" max="16128" width="8.83203125" style="51"/>
    <col min="16129" max="16136" width="13.33203125" style="51" customWidth="1"/>
    <col min="16137" max="16384" width="8.83203125" style="51"/>
  </cols>
  <sheetData>
    <row r="2" spans="1:8">
      <c r="A2" s="50"/>
      <c r="B2" s="49" t="s">
        <v>14</v>
      </c>
      <c r="C2" s="49" t="s">
        <v>15</v>
      </c>
      <c r="D2" s="49" t="s">
        <v>16</v>
      </c>
      <c r="E2" s="49" t="s">
        <v>17</v>
      </c>
      <c r="F2" s="49" t="s">
        <v>18</v>
      </c>
      <c r="G2" s="49" t="s">
        <v>19</v>
      </c>
      <c r="H2" s="49" t="s">
        <v>20</v>
      </c>
    </row>
    <row r="3" spans="1:8">
      <c r="A3" s="50" t="s">
        <v>21</v>
      </c>
      <c r="B3" s="49">
        <v>10</v>
      </c>
      <c r="C3" s="49">
        <v>10</v>
      </c>
      <c r="D3" s="49">
        <v>10</v>
      </c>
      <c r="E3" s="49">
        <v>10</v>
      </c>
      <c r="F3" s="49">
        <v>10</v>
      </c>
      <c r="G3" s="49">
        <v>7</v>
      </c>
      <c r="H3" s="49">
        <v>6</v>
      </c>
    </row>
    <row r="4" spans="1:8">
      <c r="A4" s="50" t="s">
        <v>22</v>
      </c>
      <c r="B4" s="49">
        <v>10</v>
      </c>
      <c r="C4" s="49">
        <v>10</v>
      </c>
      <c r="D4" s="49">
        <v>10</v>
      </c>
      <c r="E4" s="49">
        <v>10</v>
      </c>
      <c r="F4" s="49">
        <v>10</v>
      </c>
      <c r="G4" s="49">
        <v>7</v>
      </c>
      <c r="H4" s="49">
        <v>6</v>
      </c>
    </row>
    <row r="5" spans="1:8">
      <c r="A5" s="50" t="s">
        <v>23</v>
      </c>
      <c r="B5" s="49">
        <v>9</v>
      </c>
      <c r="C5" s="49">
        <v>9</v>
      </c>
      <c r="D5" s="49">
        <v>9</v>
      </c>
      <c r="E5" s="49">
        <v>9</v>
      </c>
      <c r="F5" s="49">
        <v>9</v>
      </c>
      <c r="G5" s="49">
        <v>9</v>
      </c>
      <c r="H5" s="49">
        <v>8</v>
      </c>
    </row>
    <row r="6" spans="1:8">
      <c r="A6" s="50" t="s">
        <v>24</v>
      </c>
      <c r="B6" s="49">
        <v>9</v>
      </c>
      <c r="C6" s="49">
        <v>9</v>
      </c>
      <c r="D6" s="49">
        <v>9</v>
      </c>
      <c r="E6" s="49">
        <v>9</v>
      </c>
      <c r="F6" s="49">
        <v>9</v>
      </c>
      <c r="G6" s="49">
        <v>9</v>
      </c>
      <c r="H6" s="49">
        <v>8</v>
      </c>
    </row>
    <row r="7" spans="1:8">
      <c r="A7" s="50" t="s">
        <v>25</v>
      </c>
      <c r="B7" s="49">
        <v>10</v>
      </c>
      <c r="C7" s="49">
        <v>10</v>
      </c>
      <c r="D7" s="49">
        <v>10</v>
      </c>
      <c r="E7" s="49">
        <v>10</v>
      </c>
      <c r="F7" s="49">
        <v>10</v>
      </c>
      <c r="G7" s="49">
        <v>9</v>
      </c>
      <c r="H7" s="49">
        <v>6</v>
      </c>
    </row>
    <row r="8" spans="1:8">
      <c r="A8" s="50" t="s">
        <v>26</v>
      </c>
      <c r="B8" s="49">
        <v>9</v>
      </c>
      <c r="C8" s="49">
        <v>9</v>
      </c>
      <c r="D8" s="49">
        <v>9</v>
      </c>
      <c r="E8" s="49">
        <v>9</v>
      </c>
      <c r="F8" s="49">
        <v>9</v>
      </c>
      <c r="G8" s="49">
        <v>5</v>
      </c>
      <c r="H8" s="49">
        <v>5</v>
      </c>
    </row>
    <row r="9" spans="1:8">
      <c r="C9" s="5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Маршруты</vt:lpstr>
      <vt:lpstr>Часы</vt:lpstr>
      <vt:lpstr>Продолжительность смен</vt:lpstr>
    </vt:vector>
  </TitlesOfParts>
  <Company>ОАО СБЕРБАНК РОССИИ ОСБ 5939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Невкапса</dc:creator>
  <cp:lastModifiedBy>Елена</cp:lastModifiedBy>
  <cp:lastPrinted>2013-01-22T09:46:28Z</cp:lastPrinted>
  <dcterms:created xsi:type="dcterms:W3CDTF">2012-11-21T05:35:05Z</dcterms:created>
  <dcterms:modified xsi:type="dcterms:W3CDTF">2013-01-31T13:19:15Z</dcterms:modified>
</cp:coreProperties>
</file>