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5200" windowHeight="11388" activeTab="1"/>
  </bookViews>
  <sheets>
    <sheet name="Лист4" sheetId="1" r:id="rId1"/>
    <sheet name="Лист1" sheetId="2" r:id="rId2"/>
  </sheets>
  <definedNames>
    <definedName name="Act" localSheetId="0">#REF!</definedName>
    <definedName name="Act">#REF!</definedName>
    <definedName name="Act_vs_Stock" localSheetId="0">#REF!</definedName>
    <definedName name="Act_vs_Stock">#REF!</definedName>
    <definedName name="BBk" localSheetId="0">#REF!</definedName>
    <definedName name="BBk">#REF!</definedName>
    <definedName name="Low_Act_vs_Sale" localSheetId="0">#REF!</definedName>
    <definedName name="Low_Act_vs_Sale">#REF!</definedName>
    <definedName name="Normal" localSheetId="0">#REF!</definedName>
    <definedName name="Normal">#REF!</definedName>
    <definedName name="OOS" localSheetId="0">#REF!</definedName>
    <definedName name="OOS">#REF!</definedName>
    <definedName name="solver_adj" localSheetId="0" hidden="1">Лист4!$P$4:$Q$4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Лист4!$P$4:$Q$4</definedName>
    <definedName name="solver_lhs2" localSheetId="0" hidden="1">Лист4!$P$4:$Q$4</definedName>
    <definedName name="solver_lhs3" localSheetId="0" hidden="1">Лист4!$P$4:$Q$4</definedName>
    <definedName name="solver_lhs4" localSheetId="0" hidden="1">Лист4!$R$4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Лист4!$Z$4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hs1" localSheetId="0" hidden="1">11</definedName>
    <definedName name="solver_rhs2" localSheetId="0" hidden="1">целое</definedName>
    <definedName name="solver_rhs3" localSheetId="0" hidden="1">1</definedName>
    <definedName name="solver_rhs4" localSheetId="0" hidden="1">12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p_Act_vs_Sale" localSheetId="0">#REF!</definedName>
    <definedName name="Top_Act_vs_Sale">#REF!</definedName>
    <definedName name="ДекКф" localSheetId="0">#REF!</definedName>
    <definedName name="ДекКф">#REF!</definedName>
    <definedName name="Янвкф" localSheetId="0">#REF!</definedName>
    <definedName name="Янвкф">#REF!</definedName>
  </definedNames>
  <calcPr calcId="152511"/>
</workbook>
</file>

<file path=xl/calcChain.xml><?xml version="1.0" encoding="utf-8"?>
<calcChain xmlns="http://schemas.openxmlformats.org/spreadsheetml/2006/main">
  <c r="D11" i="2" l="1"/>
  <c r="C11" i="2"/>
  <c r="B11" i="2"/>
  <c r="A11" i="2"/>
  <c r="AA4" i="2"/>
  <c r="Z4" i="2"/>
  <c r="V4" i="2"/>
  <c r="R4" i="2"/>
  <c r="X4" i="2" s="1"/>
  <c r="AA3" i="2"/>
  <c r="Z3" i="2"/>
  <c r="V3" i="2"/>
  <c r="R3" i="2"/>
  <c r="AB3" i="2" s="1"/>
  <c r="AB4" i="2" l="1"/>
  <c r="AD4" i="2" s="1"/>
  <c r="G11" i="2"/>
  <c r="F11" i="2"/>
  <c r="O11" i="2"/>
  <c r="M11" i="2"/>
  <c r="K11" i="2"/>
  <c r="I11" i="2"/>
  <c r="P11" i="2"/>
  <c r="N11" i="2"/>
  <c r="L11" i="2"/>
  <c r="J11" i="2"/>
  <c r="H11" i="2"/>
  <c r="E11" i="2"/>
  <c r="AD3" i="2"/>
  <c r="X3" i="2"/>
  <c r="R11" i="2" l="1"/>
  <c r="Q11" i="2"/>
  <c r="M11" i="1" l="1"/>
  <c r="M12" i="1"/>
  <c r="M13" i="1"/>
  <c r="M14" i="1"/>
  <c r="M15" i="1"/>
  <c r="M16" i="1"/>
  <c r="M17" i="1"/>
  <c r="M18" i="1"/>
  <c r="M19" i="1"/>
  <c r="M20" i="1"/>
  <c r="M21" i="1"/>
  <c r="M22" i="1"/>
  <c r="M10" i="1"/>
  <c r="N9" i="1" s="1" a="1"/>
  <c r="N10" i="1" l="1"/>
  <c r="N12" i="1"/>
  <c r="N14" i="1"/>
  <c r="N16" i="1"/>
  <c r="N18" i="1"/>
  <c r="N20" i="1"/>
  <c r="N22" i="1"/>
  <c r="N24" i="1"/>
  <c r="N26" i="1"/>
  <c r="N28" i="1"/>
  <c r="N9" i="1"/>
  <c r="N11" i="1"/>
  <c r="N13" i="1"/>
  <c r="N15" i="1"/>
  <c r="N17" i="1"/>
  <c r="N19" i="1"/>
  <c r="N21" i="1"/>
  <c r="N23" i="1"/>
  <c r="N25" i="1"/>
  <c r="N27" i="1"/>
  <c r="N29" i="1"/>
  <c r="B26" i="1"/>
  <c r="F26" i="1"/>
  <c r="C24" i="1"/>
  <c r="E24" i="1"/>
  <c r="G24" i="1"/>
  <c r="I23" i="1"/>
  <c r="C23" i="1"/>
  <c r="E23" i="1"/>
  <c r="G23" i="1"/>
  <c r="B22" i="1"/>
  <c r="D22" i="1"/>
  <c r="F22" i="1"/>
  <c r="H22" i="1"/>
  <c r="J22" i="1"/>
  <c r="A25" i="1"/>
  <c r="A29" i="1"/>
  <c r="A19" i="1"/>
  <c r="B18" i="1"/>
  <c r="A18" i="1"/>
  <c r="B17" i="1"/>
  <c r="C17" i="1"/>
  <c r="A17" i="1"/>
  <c r="B16" i="1"/>
  <c r="C16" i="1"/>
  <c r="D16" i="1"/>
  <c r="A16" i="1"/>
  <c r="B15" i="1"/>
  <c r="C15" i="1"/>
  <c r="D15" i="1"/>
  <c r="E15" i="1"/>
  <c r="E27" i="1" s="1"/>
  <c r="A15" i="1"/>
  <c r="B14" i="1"/>
  <c r="C14" i="1"/>
  <c r="D14" i="1"/>
  <c r="E14" i="1"/>
  <c r="F14" i="1"/>
  <c r="A14" i="1"/>
  <c r="B13" i="1"/>
  <c r="C13" i="1"/>
  <c r="D13" i="1"/>
  <c r="D25" i="1" s="1"/>
  <c r="E13" i="1"/>
  <c r="F13" i="1"/>
  <c r="G13" i="1"/>
  <c r="A13" i="1"/>
  <c r="B12" i="1"/>
  <c r="C12" i="1"/>
  <c r="D12" i="1"/>
  <c r="E12" i="1"/>
  <c r="F12" i="1"/>
  <c r="G12" i="1"/>
  <c r="H12" i="1"/>
  <c r="A12" i="1"/>
  <c r="B11" i="1"/>
  <c r="C11" i="1"/>
  <c r="D11" i="1"/>
  <c r="E11" i="1"/>
  <c r="F11" i="1"/>
  <c r="G11" i="1"/>
  <c r="H11" i="1"/>
  <c r="I11" i="1"/>
  <c r="A11" i="1"/>
  <c r="B10" i="1"/>
  <c r="C10" i="1"/>
  <c r="D10" i="1"/>
  <c r="E10" i="1"/>
  <c r="F10" i="1"/>
  <c r="G10" i="1"/>
  <c r="H10" i="1"/>
  <c r="I10" i="1"/>
  <c r="J10" i="1"/>
  <c r="A10" i="1"/>
  <c r="B9" i="1"/>
  <c r="C9" i="1"/>
  <c r="D9" i="1"/>
  <c r="D21" i="1" s="1"/>
  <c r="E9" i="1"/>
  <c r="F9" i="1"/>
  <c r="G9" i="1"/>
  <c r="H9" i="1"/>
  <c r="I9" i="1"/>
  <c r="J9" i="1"/>
  <c r="K9" i="1"/>
  <c r="A9" i="1"/>
  <c r="A22" i="1" l="1"/>
  <c r="I22" i="1"/>
  <c r="G22" i="1"/>
  <c r="E22" i="1"/>
  <c r="C22" i="1"/>
  <c r="H23" i="1"/>
  <c r="F23" i="1"/>
  <c r="D23" i="1"/>
  <c r="B23" i="1"/>
  <c r="H24" i="1"/>
  <c r="F24" i="1"/>
  <c r="D24" i="1"/>
  <c r="B24" i="1"/>
  <c r="A26" i="1"/>
  <c r="E26" i="1"/>
  <c r="C26" i="1"/>
  <c r="D27" i="1"/>
  <c r="D28" i="1"/>
  <c r="B28" i="1"/>
  <c r="A30" i="1"/>
  <c r="A27" i="1"/>
  <c r="A23" i="1"/>
  <c r="I21" i="1"/>
  <c r="E21" i="1"/>
  <c r="G25" i="1"/>
  <c r="C25" i="1"/>
  <c r="C29" i="1"/>
  <c r="K21" i="1"/>
  <c r="G21" i="1"/>
  <c r="C21" i="1"/>
  <c r="E25" i="1"/>
  <c r="B27" i="1"/>
  <c r="A31" i="1"/>
  <c r="M9" i="1"/>
  <c r="C27" i="1"/>
  <c r="B29" i="1"/>
  <c r="A21" i="1"/>
  <c r="A28" i="1"/>
  <c r="A24" i="1"/>
  <c r="J21" i="1"/>
  <c r="H21" i="1"/>
  <c r="F21" i="1"/>
  <c r="B21" i="1"/>
  <c r="F25" i="1"/>
  <c r="B25" i="1"/>
  <c r="D26" i="1"/>
  <c r="C28" i="1"/>
  <c r="B30" i="1"/>
  <c r="M23" i="1"/>
  <c r="N4" i="1"/>
  <c r="X4" i="1" s="1"/>
  <c r="R4" i="1"/>
  <c r="T4" i="1"/>
  <c r="V4" i="1"/>
  <c r="W4" i="1"/>
  <c r="W3" i="1"/>
  <c r="V3" i="1"/>
  <c r="R3" i="1"/>
  <c r="N3" i="1"/>
  <c r="T3" i="1" s="1"/>
  <c r="X3" i="1" l="1"/>
  <c r="Z3" i="1" s="1"/>
  <c r="Z4" i="1"/>
</calcChain>
</file>

<file path=xl/sharedStrings.xml><?xml version="1.0" encoding="utf-8"?>
<sst xmlns="http://schemas.openxmlformats.org/spreadsheetml/2006/main" count="151" uniqueCount="13">
  <si>
    <t>a</t>
  </si>
  <si>
    <t>b</t>
  </si>
  <si>
    <t>с</t>
  </si>
  <si>
    <t>макс</t>
  </si>
  <si>
    <t>подбор параметра a, b</t>
  </si>
  <si>
    <t>исх данные</t>
  </si>
  <si>
    <t>критерий</t>
  </si>
  <si>
    <t>x1</t>
  </si>
  <si>
    <t>x2</t>
  </si>
  <si>
    <t>y1</t>
  </si>
  <si>
    <t>y2</t>
  </si>
  <si>
    <t/>
  </si>
  <si>
    <t>Эпсилон=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</si>
</sst>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0" fillId="0" borderId="0" xfId="0" applyNumberFormat="1" applyFill="1"/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0" fillId="4" borderId="0" xfId="0" applyFill="1"/>
    <xf numFmtId="4" fontId="0" fillId="5" borderId="0" xfId="0" applyNumberFormat="1" applyFill="1"/>
    <xf numFmtId="0" fontId="0" fillId="0" borderId="1" xfId="0" applyBorder="1"/>
  </cellXfs>
  <cellStyles count="2">
    <cellStyle name="Обычный" xfId="0" builtinId="0"/>
    <cellStyle name="Обычный 2" xfId="1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779155730533681"/>
          <c:y val="3.6096588787092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Лист4!$A$3:$L$3</c:f>
              <c:numCache>
                <c:formatCode>#,##0.00</c:formatCode>
                <c:ptCount val="12"/>
                <c:pt idx="0">
                  <c:v>126</c:v>
                </c:pt>
                <c:pt idx="1">
                  <c:v>180</c:v>
                </c:pt>
                <c:pt idx="2">
                  <c:v>270</c:v>
                </c:pt>
                <c:pt idx="3">
                  <c:v>366</c:v>
                </c:pt>
                <c:pt idx="4">
                  <c:v>390</c:v>
                </c:pt>
                <c:pt idx="5">
                  <c:v>462</c:v>
                </c:pt>
                <c:pt idx="6">
                  <c:v>516</c:v>
                </c:pt>
                <c:pt idx="7">
                  <c:v>588</c:v>
                </c:pt>
                <c:pt idx="8">
                  <c:v>786</c:v>
                </c:pt>
                <c:pt idx="9">
                  <c:v>870</c:v>
                </c:pt>
                <c:pt idx="10">
                  <c:v>924</c:v>
                </c:pt>
                <c:pt idx="11">
                  <c:v>1086</c:v>
                </c:pt>
              </c:numCache>
            </c:numRef>
          </c:xVal>
          <c:yVal>
            <c:numRef>
              <c:f>Лист4!$A$4:$L$4</c:f>
              <c:numCache>
                <c:formatCode>#,##0.00</c:formatCode>
                <c:ptCount val="12"/>
                <c:pt idx="0">
                  <c:v>120</c:v>
                </c:pt>
                <c:pt idx="1">
                  <c:v>132</c:v>
                </c:pt>
                <c:pt idx="2">
                  <c:v>138</c:v>
                </c:pt>
                <c:pt idx="3">
                  <c:v>150</c:v>
                </c:pt>
                <c:pt idx="4">
                  <c:v>210</c:v>
                </c:pt>
                <c:pt idx="5">
                  <c:v>216</c:v>
                </c:pt>
                <c:pt idx="6">
                  <c:v>246</c:v>
                </c:pt>
                <c:pt idx="7">
                  <c:v>300</c:v>
                </c:pt>
                <c:pt idx="8">
                  <c:v>372</c:v>
                </c:pt>
                <c:pt idx="9">
                  <c:v>432</c:v>
                </c:pt>
                <c:pt idx="10">
                  <c:v>510</c:v>
                </c:pt>
                <c:pt idx="11">
                  <c:v>636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392935258092736"/>
                  <c:y val="-3.28211786360491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Лист4!$A$3:$L$3</c:f>
              <c:numCache>
                <c:formatCode>#,##0.00</c:formatCode>
                <c:ptCount val="12"/>
                <c:pt idx="0">
                  <c:v>126</c:v>
                </c:pt>
                <c:pt idx="1">
                  <c:v>180</c:v>
                </c:pt>
                <c:pt idx="2">
                  <c:v>270</c:v>
                </c:pt>
                <c:pt idx="3">
                  <c:v>366</c:v>
                </c:pt>
                <c:pt idx="4">
                  <c:v>390</c:v>
                </c:pt>
                <c:pt idx="5">
                  <c:v>462</c:v>
                </c:pt>
                <c:pt idx="6">
                  <c:v>516</c:v>
                </c:pt>
                <c:pt idx="7">
                  <c:v>588</c:v>
                </c:pt>
                <c:pt idx="8">
                  <c:v>786</c:v>
                </c:pt>
                <c:pt idx="9">
                  <c:v>870</c:v>
                </c:pt>
                <c:pt idx="10">
                  <c:v>924</c:v>
                </c:pt>
                <c:pt idx="11">
                  <c:v>1086</c:v>
                </c:pt>
              </c:numCache>
            </c:numRef>
          </c:xVal>
          <c:yVal>
            <c:numRef>
              <c:f>Лист4!$A$5:$L$5</c:f>
              <c:numCache>
                <c:formatCode>#,##0.00</c:formatCode>
                <c:ptCount val="12"/>
                <c:pt idx="0">
                  <c:v>120</c:v>
                </c:pt>
                <c:pt idx="1">
                  <c:v>132</c:v>
                </c:pt>
                <c:pt idx="4">
                  <c:v>210</c:v>
                </c:pt>
                <c:pt idx="7">
                  <c:v>300</c:v>
                </c:pt>
                <c:pt idx="8">
                  <c:v>372</c:v>
                </c:pt>
                <c:pt idx="9">
                  <c:v>432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316557305336834"/>
                  <c:y val="-7.544187056502246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Лист4!$A$3:$L$3</c:f>
              <c:numCache>
                <c:formatCode>#,##0.00</c:formatCode>
                <c:ptCount val="12"/>
                <c:pt idx="0">
                  <c:v>126</c:v>
                </c:pt>
                <c:pt idx="1">
                  <c:v>180</c:v>
                </c:pt>
                <c:pt idx="2">
                  <c:v>270</c:v>
                </c:pt>
                <c:pt idx="3">
                  <c:v>366</c:v>
                </c:pt>
                <c:pt idx="4">
                  <c:v>390</c:v>
                </c:pt>
                <c:pt idx="5">
                  <c:v>462</c:v>
                </c:pt>
                <c:pt idx="6">
                  <c:v>516</c:v>
                </c:pt>
                <c:pt idx="7">
                  <c:v>588</c:v>
                </c:pt>
                <c:pt idx="8">
                  <c:v>786</c:v>
                </c:pt>
                <c:pt idx="9">
                  <c:v>870</c:v>
                </c:pt>
                <c:pt idx="10">
                  <c:v>924</c:v>
                </c:pt>
                <c:pt idx="11">
                  <c:v>1086</c:v>
                </c:pt>
              </c:numCache>
            </c:numRef>
          </c:xVal>
          <c:yVal>
            <c:numRef>
              <c:f>Лист4!$A$6:$L$6</c:f>
              <c:numCache>
                <c:formatCode>#,##0.00</c:formatCode>
                <c:ptCount val="12"/>
                <c:pt idx="3">
                  <c:v>150</c:v>
                </c:pt>
                <c:pt idx="5">
                  <c:v>216</c:v>
                </c:pt>
                <c:pt idx="6">
                  <c:v>246</c:v>
                </c:pt>
                <c:pt idx="7">
                  <c:v>300</c:v>
                </c:pt>
                <c:pt idx="10">
                  <c:v>510</c:v>
                </c:pt>
                <c:pt idx="11">
                  <c:v>636</c:v>
                </c:pt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9832239720034995E-2"/>
                  <c:y val="-4.884579025664959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Лист4!$A$3:$L$3</c:f>
              <c:numCache>
                <c:formatCode>#,##0.00</c:formatCode>
                <c:ptCount val="12"/>
                <c:pt idx="0">
                  <c:v>126</c:v>
                </c:pt>
                <c:pt idx="1">
                  <c:v>180</c:v>
                </c:pt>
                <c:pt idx="2">
                  <c:v>270</c:v>
                </c:pt>
                <c:pt idx="3">
                  <c:v>366</c:v>
                </c:pt>
                <c:pt idx="4">
                  <c:v>390</c:v>
                </c:pt>
                <c:pt idx="5">
                  <c:v>462</c:v>
                </c:pt>
                <c:pt idx="6">
                  <c:v>516</c:v>
                </c:pt>
                <c:pt idx="7">
                  <c:v>588</c:v>
                </c:pt>
                <c:pt idx="8">
                  <c:v>786</c:v>
                </c:pt>
                <c:pt idx="9">
                  <c:v>870</c:v>
                </c:pt>
                <c:pt idx="10">
                  <c:v>924</c:v>
                </c:pt>
                <c:pt idx="11">
                  <c:v>1086</c:v>
                </c:pt>
              </c:numCache>
            </c:numRef>
          </c:xVal>
          <c:yVal>
            <c:numRef>
              <c:f>Лист4!$A$7:$L$7</c:f>
              <c:numCache>
                <c:formatCode>#,##0.00</c:formatCode>
                <c:ptCount val="12"/>
                <c:pt idx="2">
                  <c:v>138</c:v>
                </c:pt>
                <c:pt idx="4">
                  <c:v>210</c:v>
                </c:pt>
                <c:pt idx="5">
                  <c:v>216</c:v>
                </c:pt>
                <c:pt idx="6">
                  <c:v>246</c:v>
                </c:pt>
                <c:pt idx="7">
                  <c:v>300</c:v>
                </c:pt>
                <c:pt idx="9">
                  <c:v>432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303656"/>
        <c:axId val="394302480"/>
      </c:scatterChart>
      <c:valAx>
        <c:axId val="394303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4302480"/>
        <c:crosses val="autoZero"/>
        <c:crossBetween val="midCat"/>
      </c:valAx>
      <c:valAx>
        <c:axId val="39430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4303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779155730533681"/>
          <c:y val="3.6096588787092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Лист1!$A$4:$D$4</c:f>
              <c:strCache>
                <c:ptCount val="4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Лист1!$E$3:$P$3</c:f>
              <c:numCache>
                <c:formatCode>#,##0.00</c:formatCode>
                <c:ptCount val="12"/>
                <c:pt idx="0">
                  <c:v>126</c:v>
                </c:pt>
                <c:pt idx="1">
                  <c:v>180</c:v>
                </c:pt>
                <c:pt idx="2">
                  <c:v>270</c:v>
                </c:pt>
                <c:pt idx="3">
                  <c:v>366</c:v>
                </c:pt>
                <c:pt idx="4">
                  <c:v>390</c:v>
                </c:pt>
                <c:pt idx="5">
                  <c:v>462</c:v>
                </c:pt>
                <c:pt idx="6">
                  <c:v>516</c:v>
                </c:pt>
                <c:pt idx="7">
                  <c:v>588</c:v>
                </c:pt>
                <c:pt idx="8">
                  <c:v>786</c:v>
                </c:pt>
                <c:pt idx="9">
                  <c:v>870</c:v>
                </c:pt>
                <c:pt idx="10">
                  <c:v>924</c:v>
                </c:pt>
                <c:pt idx="11">
                  <c:v>1086</c:v>
                </c:pt>
              </c:numCache>
            </c:numRef>
          </c:xVal>
          <c:yVal>
            <c:numRef>
              <c:f>Лист1!$E$4:$P$4</c:f>
              <c:numCache>
                <c:formatCode>#,##0.00</c:formatCode>
                <c:ptCount val="12"/>
                <c:pt idx="0">
                  <c:v>120</c:v>
                </c:pt>
                <c:pt idx="1">
                  <c:v>132</c:v>
                </c:pt>
                <c:pt idx="2">
                  <c:v>138</c:v>
                </c:pt>
                <c:pt idx="3">
                  <c:v>150</c:v>
                </c:pt>
                <c:pt idx="4">
                  <c:v>210</c:v>
                </c:pt>
                <c:pt idx="5">
                  <c:v>216</c:v>
                </c:pt>
                <c:pt idx="6">
                  <c:v>246</c:v>
                </c:pt>
                <c:pt idx="7">
                  <c:v>300</c:v>
                </c:pt>
                <c:pt idx="8">
                  <c:v>372</c:v>
                </c:pt>
                <c:pt idx="9">
                  <c:v>432</c:v>
                </c:pt>
                <c:pt idx="10">
                  <c:v>510</c:v>
                </c:pt>
                <c:pt idx="11">
                  <c:v>636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Лист1!$A$5:$D$5</c:f>
              <c:strCache>
                <c:ptCount val="4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headEnd type="diamond"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392935258092736"/>
                  <c:y val="-3.28211786360491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Лист1!$E$3:$P$3</c:f>
              <c:numCache>
                <c:formatCode>#,##0.00</c:formatCode>
                <c:ptCount val="12"/>
                <c:pt idx="0">
                  <c:v>126</c:v>
                </c:pt>
                <c:pt idx="1">
                  <c:v>180</c:v>
                </c:pt>
                <c:pt idx="2">
                  <c:v>270</c:v>
                </c:pt>
                <c:pt idx="3">
                  <c:v>366</c:v>
                </c:pt>
                <c:pt idx="4">
                  <c:v>390</c:v>
                </c:pt>
                <c:pt idx="5">
                  <c:v>462</c:v>
                </c:pt>
                <c:pt idx="6">
                  <c:v>516</c:v>
                </c:pt>
                <c:pt idx="7">
                  <c:v>588</c:v>
                </c:pt>
                <c:pt idx="8">
                  <c:v>786</c:v>
                </c:pt>
                <c:pt idx="9">
                  <c:v>870</c:v>
                </c:pt>
                <c:pt idx="10">
                  <c:v>924</c:v>
                </c:pt>
                <c:pt idx="11">
                  <c:v>1086</c:v>
                </c:pt>
              </c:numCache>
            </c:numRef>
          </c:xVal>
          <c:yVal>
            <c:numRef>
              <c:f>Лист1!$E$5:$P$5</c:f>
              <c:numCache>
                <c:formatCode>#,##0.00</c:formatCode>
                <c:ptCount val="12"/>
                <c:pt idx="0">
                  <c:v>120</c:v>
                </c:pt>
                <c:pt idx="1">
                  <c:v>132</c:v>
                </c:pt>
                <c:pt idx="4">
                  <c:v>210</c:v>
                </c:pt>
                <c:pt idx="7">
                  <c:v>300</c:v>
                </c:pt>
                <c:pt idx="8">
                  <c:v>372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Лист1!$A$6:$D$6</c:f>
              <c:strCache>
                <c:ptCount val="4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316557305336834"/>
                  <c:y val="-7.544187056502246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Лист1!$E$3:$P$3</c:f>
              <c:numCache>
                <c:formatCode>#,##0.00</c:formatCode>
                <c:ptCount val="12"/>
                <c:pt idx="0">
                  <c:v>126</c:v>
                </c:pt>
                <c:pt idx="1">
                  <c:v>180</c:v>
                </c:pt>
                <c:pt idx="2">
                  <c:v>270</c:v>
                </c:pt>
                <c:pt idx="3">
                  <c:v>366</c:v>
                </c:pt>
                <c:pt idx="4">
                  <c:v>390</c:v>
                </c:pt>
                <c:pt idx="5">
                  <c:v>462</c:v>
                </c:pt>
                <c:pt idx="6">
                  <c:v>516</c:v>
                </c:pt>
                <c:pt idx="7">
                  <c:v>588</c:v>
                </c:pt>
                <c:pt idx="8">
                  <c:v>786</c:v>
                </c:pt>
                <c:pt idx="9">
                  <c:v>870</c:v>
                </c:pt>
                <c:pt idx="10">
                  <c:v>924</c:v>
                </c:pt>
                <c:pt idx="11">
                  <c:v>1086</c:v>
                </c:pt>
              </c:numCache>
            </c:numRef>
          </c:xVal>
          <c:yVal>
            <c:numRef>
              <c:f>Лист1!$E$6:$P$6</c:f>
              <c:numCache>
                <c:formatCode>#,##0.00</c:formatCode>
                <c:ptCount val="12"/>
                <c:pt idx="3">
                  <c:v>150</c:v>
                </c:pt>
                <c:pt idx="5">
                  <c:v>216</c:v>
                </c:pt>
                <c:pt idx="6">
                  <c:v>246</c:v>
                </c:pt>
                <c:pt idx="7">
                  <c:v>300</c:v>
                </c:pt>
                <c:pt idx="10">
                  <c:v>510</c:v>
                </c:pt>
                <c:pt idx="11">
                  <c:v>636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Лист1!$A$7:$D$7</c:f>
              <c:strCache>
                <c:ptCount val="4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9832239720034995E-2"/>
                  <c:y val="-4.884579025664959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Лист1!$E$3:$P$3</c:f>
              <c:numCache>
                <c:formatCode>#,##0.00</c:formatCode>
                <c:ptCount val="12"/>
                <c:pt idx="0">
                  <c:v>126</c:v>
                </c:pt>
                <c:pt idx="1">
                  <c:v>180</c:v>
                </c:pt>
                <c:pt idx="2">
                  <c:v>270</c:v>
                </c:pt>
                <c:pt idx="3">
                  <c:v>366</c:v>
                </c:pt>
                <c:pt idx="4">
                  <c:v>390</c:v>
                </c:pt>
                <c:pt idx="5">
                  <c:v>462</c:v>
                </c:pt>
                <c:pt idx="6">
                  <c:v>516</c:v>
                </c:pt>
                <c:pt idx="7">
                  <c:v>588</c:v>
                </c:pt>
                <c:pt idx="8">
                  <c:v>786</c:v>
                </c:pt>
                <c:pt idx="9">
                  <c:v>870</c:v>
                </c:pt>
                <c:pt idx="10">
                  <c:v>924</c:v>
                </c:pt>
                <c:pt idx="11">
                  <c:v>1086</c:v>
                </c:pt>
              </c:numCache>
            </c:numRef>
          </c:xVal>
          <c:yVal>
            <c:numRef>
              <c:f>Лист1!$E$7:$P$7</c:f>
              <c:numCache>
                <c:formatCode>#,##0.00</c:formatCode>
                <c:ptCount val="12"/>
                <c:pt idx="2">
                  <c:v>138</c:v>
                </c:pt>
                <c:pt idx="7">
                  <c:v>300</c:v>
                </c:pt>
                <c:pt idx="9">
                  <c:v>432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784344"/>
        <c:axId val="401785912"/>
      </c:scatterChart>
      <c:valAx>
        <c:axId val="401784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1785912"/>
        <c:crosses val="autoZero"/>
        <c:crossBetween val="midCat"/>
      </c:valAx>
      <c:valAx>
        <c:axId val="40178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1784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231227</xdr:colOff>
      <xdr:row>8</xdr:row>
      <xdr:rowOff>112987</xdr:rowOff>
    </xdr:from>
    <xdr:to>
      <xdr:col>10</xdr:col>
      <xdr:colOff>425669</xdr:colOff>
      <xdr:row>27</xdr:row>
      <xdr:rowOff>136635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5863</xdr:colOff>
      <xdr:row>26</xdr:row>
      <xdr:rowOff>64475</xdr:rowOff>
    </xdr:from>
    <xdr:to>
      <xdr:col>15</xdr:col>
      <xdr:colOff>234463</xdr:colOff>
      <xdr:row>48</xdr:row>
      <xdr:rowOff>93783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="145" zoomScaleNormal="145" workbookViewId="0">
      <selection activeCell="L7" sqref="A3:L7"/>
    </sheetView>
  </sheetViews>
  <sheetFormatPr defaultColWidth="9.109375" defaultRowHeight="14.4" x14ac:dyDescent="0.3"/>
  <cols>
    <col min="1" max="21" width="9.109375" style="1"/>
    <col min="22" max="24" width="10" style="1" bestFit="1" customWidth="1"/>
    <col min="25" max="25" width="9.109375" style="1"/>
    <col min="26" max="26" width="10" style="1" bestFit="1" customWidth="1"/>
    <col min="27" max="16384" width="9.109375" style="1"/>
  </cols>
  <sheetData>
    <row r="1" spans="1:26" x14ac:dyDescent="0.3">
      <c r="P1" s="1" t="s">
        <v>4</v>
      </c>
      <c r="Z1" s="1" t="s">
        <v>6</v>
      </c>
    </row>
    <row r="2" spans="1:26" x14ac:dyDescent="0.3">
      <c r="A2" s="5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P2" s="1" t="s">
        <v>0</v>
      </c>
      <c r="Q2" s="1" t="s">
        <v>1</v>
      </c>
      <c r="T2" s="1" t="s">
        <v>2</v>
      </c>
      <c r="Z2" s="1" t="s">
        <v>3</v>
      </c>
    </row>
    <row r="3" spans="1:26" x14ac:dyDescent="0.3">
      <c r="A3" s="3">
        <v>126</v>
      </c>
      <c r="B3" s="3">
        <v>180</v>
      </c>
      <c r="C3" s="3">
        <v>270</v>
      </c>
      <c r="D3" s="3">
        <v>366</v>
      </c>
      <c r="E3" s="3">
        <v>390</v>
      </c>
      <c r="F3" s="3">
        <v>462</v>
      </c>
      <c r="G3" s="1">
        <v>516</v>
      </c>
      <c r="H3" s="1">
        <v>588</v>
      </c>
      <c r="I3" s="1">
        <v>786</v>
      </c>
      <c r="J3" s="1">
        <v>870</v>
      </c>
      <c r="K3" s="1">
        <v>924</v>
      </c>
      <c r="L3" s="1">
        <v>1086</v>
      </c>
      <c r="N3" s="1">
        <f>COUNT(A3:M3)</f>
        <v>12</v>
      </c>
      <c r="P3" s="2">
        <v>3</v>
      </c>
      <c r="Q3" s="2">
        <v>4</v>
      </c>
      <c r="R3" s="1">
        <f>SUM(P3:Q3)</f>
        <v>7</v>
      </c>
      <c r="T3" s="1">
        <f>N3-P3-Q3</f>
        <v>5</v>
      </c>
      <c r="V3" s="1">
        <f ca="1">(AVERAGE(OFFSET(A3,0,0,1,P3))-AVERAGE(A3:L3))^2*P3</f>
        <v>378075</v>
      </c>
      <c r="W3" s="1">
        <f ca="1">(AVERAGE(OFFSET(L3,0,1-Q3,1,Q3))-AVERAGE(A3:L3))^2*Q3</f>
        <v>546121</v>
      </c>
      <c r="X3" s="1">
        <f ca="1">(AVERAGE(OFFSET(A3,0,P3,1,N3-P3-Q3))-AVERAGE(A3:L3))^2*(COUNT(A3:M3)-P3-Q3)</f>
        <v>34113.800000000017</v>
      </c>
      <c r="Z3" s="4">
        <f ca="1">SUM(V3:X3)</f>
        <v>958309.8</v>
      </c>
    </row>
    <row r="4" spans="1:26" x14ac:dyDescent="0.3">
      <c r="A4" s="1">
        <v>120</v>
      </c>
      <c r="B4" s="1">
        <v>132</v>
      </c>
      <c r="C4" s="1">
        <v>138</v>
      </c>
      <c r="D4" s="1">
        <v>150</v>
      </c>
      <c r="E4" s="1">
        <v>210</v>
      </c>
      <c r="F4" s="1">
        <v>216</v>
      </c>
      <c r="G4" s="1">
        <v>246</v>
      </c>
      <c r="H4" s="1">
        <v>300</v>
      </c>
      <c r="I4" s="1">
        <v>372</v>
      </c>
      <c r="J4" s="1">
        <v>432</v>
      </c>
      <c r="K4" s="1">
        <v>510</v>
      </c>
      <c r="L4" s="1">
        <v>636</v>
      </c>
      <c r="N4" s="1">
        <f>COUNT(A4:M4)</f>
        <v>12</v>
      </c>
      <c r="P4" s="2">
        <v>7</v>
      </c>
      <c r="Q4" s="2">
        <v>2</v>
      </c>
      <c r="R4" s="1">
        <f>SUM(P4:Q4)</f>
        <v>9</v>
      </c>
      <c r="T4" s="1">
        <f>N4-P4-Q4</f>
        <v>3</v>
      </c>
      <c r="V4" s="1">
        <f ca="1">(AVERAGE(OFFSET(A4,0,0,1,P4))-AVERAGE(A4:L4))^2*P4</f>
        <v>93150.892857142855</v>
      </c>
      <c r="W4" s="1">
        <f ca="1">(AVERAGE(OFFSET(L4,0,1-Q4,1,Q4))-AVERAGE(A4:L4))^2*Q4</f>
        <v>161880.5</v>
      </c>
      <c r="X4" s="1">
        <f ca="1">(AVERAGE(OFFSET(A4,0,P4,1,N4-P4-Q4))-AVERAGE(A4:L4))^2*(COUNT(A4:M4)-P4-Q4)</f>
        <v>18960.75</v>
      </c>
      <c r="Z4" s="4">
        <f ca="1">SUM(V4:X4)</f>
        <v>273992.14285714284</v>
      </c>
    </row>
    <row r="5" spans="1:26" x14ac:dyDescent="0.3">
      <c r="A5" s="1">
        <v>120</v>
      </c>
      <c r="B5" s="1">
        <v>132</v>
      </c>
      <c r="E5" s="1">
        <v>210</v>
      </c>
      <c r="H5" s="1">
        <v>300</v>
      </c>
      <c r="I5" s="1">
        <v>372</v>
      </c>
      <c r="J5" s="1">
        <v>432</v>
      </c>
      <c r="P5" s="2"/>
      <c r="Q5" s="2"/>
      <c r="Z5" s="4"/>
    </row>
    <row r="6" spans="1:26" x14ac:dyDescent="0.3">
      <c r="D6" s="1">
        <v>150</v>
      </c>
      <c r="F6" s="1">
        <v>216</v>
      </c>
      <c r="G6" s="1">
        <v>246</v>
      </c>
      <c r="H6" s="1">
        <v>300</v>
      </c>
      <c r="K6" s="1">
        <v>510</v>
      </c>
      <c r="L6" s="1">
        <v>636</v>
      </c>
      <c r="P6" s="2"/>
      <c r="Q6" s="2"/>
      <c r="Z6" s="4"/>
    </row>
    <row r="7" spans="1:26" x14ac:dyDescent="0.3">
      <c r="C7" s="1">
        <v>138</v>
      </c>
      <c r="E7" s="1">
        <v>210</v>
      </c>
      <c r="F7" s="1">
        <v>216</v>
      </c>
      <c r="G7" s="1">
        <v>246</v>
      </c>
      <c r="H7" s="1">
        <v>300</v>
      </c>
      <c r="J7" s="1">
        <v>432</v>
      </c>
      <c r="P7" s="2"/>
      <c r="Q7" s="2"/>
      <c r="Z7" s="4"/>
    </row>
    <row r="9" spans="1:26" x14ac:dyDescent="0.3">
      <c r="A9" s="1">
        <f>(B$3-A$3)/(B$4-A$4)</f>
        <v>4.5</v>
      </c>
      <c r="B9" s="1">
        <f t="shared" ref="B9:K9" si="0">(C$3-B$3)/(C$4-B$4)</f>
        <v>15</v>
      </c>
      <c r="C9" s="1">
        <f t="shared" si="0"/>
        <v>8</v>
      </c>
      <c r="D9" s="1">
        <f t="shared" si="0"/>
        <v>0.4</v>
      </c>
      <c r="E9" s="1">
        <f t="shared" si="0"/>
        <v>12</v>
      </c>
      <c r="F9" s="1">
        <f t="shared" si="0"/>
        <v>1.8</v>
      </c>
      <c r="G9" s="1">
        <f t="shared" si="0"/>
        <v>1.3333333333333333</v>
      </c>
      <c r="H9" s="1">
        <f t="shared" si="0"/>
        <v>2.75</v>
      </c>
      <c r="I9" s="1">
        <f t="shared" si="0"/>
        <v>1.4</v>
      </c>
      <c r="J9" s="1">
        <f t="shared" si="0"/>
        <v>0.69230769230769229</v>
      </c>
      <c r="K9" s="1">
        <f t="shared" si="0"/>
        <v>1.2857142857142858</v>
      </c>
      <c r="M9" s="1">
        <f>MAX(A9:K19)</f>
        <v>15</v>
      </c>
      <c r="N9" s="1">
        <f t="array" ref="N9:N29">FREQUENCY(A9:K19,M9:M23)</f>
        <v>1</v>
      </c>
    </row>
    <row r="10" spans="1:26" x14ac:dyDescent="0.3">
      <c r="A10" s="1">
        <f>(C$3-A$3)/(C$4-A$4)</f>
        <v>8</v>
      </c>
      <c r="B10" s="1">
        <f t="shared" ref="B10:J10" si="1">(D$3-B$3)/(D$4-B$4)</f>
        <v>10.333333333333334</v>
      </c>
      <c r="C10" s="1">
        <f t="shared" si="1"/>
        <v>1.6666666666666667</v>
      </c>
      <c r="D10" s="1">
        <f t="shared" si="1"/>
        <v>1.4545454545454546</v>
      </c>
      <c r="E10" s="1">
        <f t="shared" si="1"/>
        <v>3.5</v>
      </c>
      <c r="F10" s="1">
        <f t="shared" si="1"/>
        <v>1.5</v>
      </c>
      <c r="G10" s="1">
        <f t="shared" si="1"/>
        <v>2.1428571428571428</v>
      </c>
      <c r="H10" s="1">
        <f t="shared" si="1"/>
        <v>2.1363636363636362</v>
      </c>
      <c r="I10" s="1">
        <f t="shared" si="1"/>
        <v>1</v>
      </c>
      <c r="J10" s="1">
        <f t="shared" si="1"/>
        <v>1.0588235294117647</v>
      </c>
      <c r="M10" s="1">
        <f>M$9-(M$9-M$23)/15*ROW(M2)</f>
        <v>13.053333333333333</v>
      </c>
      <c r="N10" s="1">
        <v>0</v>
      </c>
    </row>
    <row r="11" spans="1:26" x14ac:dyDescent="0.3">
      <c r="A11" s="1">
        <f>(D$3-A$3)/(D$4-A$4)</f>
        <v>8</v>
      </c>
      <c r="B11" s="1">
        <f t="shared" ref="B11:I11" si="2">(E$3-B$3)/(E$4-B$4)</f>
        <v>2.6923076923076925</v>
      </c>
      <c r="C11" s="1">
        <f t="shared" si="2"/>
        <v>2.4615384615384617</v>
      </c>
      <c r="D11" s="1">
        <f t="shared" si="2"/>
        <v>1.5625</v>
      </c>
      <c r="E11" s="1">
        <f t="shared" si="2"/>
        <v>2.2000000000000002</v>
      </c>
      <c r="F11" s="1">
        <f t="shared" si="2"/>
        <v>2.0769230769230771</v>
      </c>
      <c r="G11" s="1">
        <f t="shared" si="2"/>
        <v>1.903225806451613</v>
      </c>
      <c r="H11" s="1">
        <f t="shared" si="2"/>
        <v>1.6</v>
      </c>
      <c r="I11" s="1">
        <f t="shared" si="2"/>
        <v>1.1363636363636365</v>
      </c>
      <c r="M11" s="1">
        <f>M$9-(M$9-M$23)/15*ROW(M3)</f>
        <v>12.08</v>
      </c>
      <c r="N11" s="1">
        <v>1</v>
      </c>
    </row>
    <row r="12" spans="1:26" x14ac:dyDescent="0.3">
      <c r="A12" s="1">
        <f>(E$3-A$3)/(E$4-A$4)</f>
        <v>2.9333333333333331</v>
      </c>
      <c r="B12" s="1">
        <f t="shared" ref="B12:H12" si="3">(F$3-B$3)/(F$4-B$4)</f>
        <v>3.3571428571428572</v>
      </c>
      <c r="C12" s="1">
        <f t="shared" si="3"/>
        <v>2.2777777777777777</v>
      </c>
      <c r="D12" s="1">
        <f t="shared" si="3"/>
        <v>1.48</v>
      </c>
      <c r="E12" s="1">
        <f t="shared" si="3"/>
        <v>2.4444444444444446</v>
      </c>
      <c r="F12" s="1">
        <f t="shared" si="3"/>
        <v>1.8888888888888888</v>
      </c>
      <c r="G12" s="1">
        <f t="shared" si="3"/>
        <v>1.5454545454545454</v>
      </c>
      <c r="H12" s="1">
        <f t="shared" si="3"/>
        <v>1.4821428571428572</v>
      </c>
      <c r="M12" s="1">
        <f>M$9-(M$9-M$23)/15*ROW(M4)</f>
        <v>11.106666666666667</v>
      </c>
      <c r="N12" s="1">
        <v>4</v>
      </c>
    </row>
    <row r="13" spans="1:26" x14ac:dyDescent="0.3">
      <c r="A13" s="1">
        <f>(F$3-A$3)/(F$4-A$4)</f>
        <v>3.5</v>
      </c>
      <c r="B13" s="1">
        <f t="shared" ref="B13:G13" si="4">(G$3-B$3)/(G$4-B$4)</f>
        <v>2.9473684210526314</v>
      </c>
      <c r="C13" s="1">
        <f t="shared" si="4"/>
        <v>1.962962962962963</v>
      </c>
      <c r="D13" s="1">
        <f t="shared" si="4"/>
        <v>1.8918918918918919</v>
      </c>
      <c r="E13" s="1">
        <f t="shared" si="4"/>
        <v>2.1621621621621623</v>
      </c>
      <c r="F13" s="1">
        <f t="shared" si="4"/>
        <v>1.5714285714285714</v>
      </c>
      <c r="G13" s="1">
        <f t="shared" si="4"/>
        <v>1.4615384615384615</v>
      </c>
      <c r="M13" s="1">
        <f>M$9-(M$9-M$23)/15*ROW(M8)</f>
        <v>7.2133333333333338</v>
      </c>
      <c r="N13" s="1">
        <v>0</v>
      </c>
    </row>
    <row r="14" spans="1:26" x14ac:dyDescent="0.3">
      <c r="A14" s="1">
        <f>(G$3-A$3)/(G$4-A$4)</f>
        <v>3.0952380952380953</v>
      </c>
      <c r="B14" s="1">
        <f t="shared" ref="B14:F14" si="5">(H$3-B$3)/(H$4-B$4)</f>
        <v>2.4285714285714284</v>
      </c>
      <c r="C14" s="1">
        <f t="shared" si="5"/>
        <v>2.2051282051282053</v>
      </c>
      <c r="D14" s="1">
        <f t="shared" si="5"/>
        <v>1.7872340425531914</v>
      </c>
      <c r="E14" s="1">
        <f t="shared" si="5"/>
        <v>1.78</v>
      </c>
      <c r="F14" s="1">
        <f t="shared" si="5"/>
        <v>1.4857142857142858</v>
      </c>
      <c r="M14" s="1">
        <f>M$9-(M$9-M$23)/15*ROW(M9)</f>
        <v>6.24</v>
      </c>
      <c r="N14" s="1">
        <v>0</v>
      </c>
    </row>
    <row r="15" spans="1:26" x14ac:dyDescent="0.3">
      <c r="A15" s="1">
        <f>(H$3-A$3)/(H$4-A$4)</f>
        <v>2.5666666666666669</v>
      </c>
      <c r="B15" s="1">
        <f t="shared" ref="B15:E15" si="6">(I$3-B$3)/(I$4-B$4)</f>
        <v>2.5249999999999999</v>
      </c>
      <c r="C15" s="1">
        <f t="shared" si="6"/>
        <v>2.0408163265306123</v>
      </c>
      <c r="D15" s="1">
        <f t="shared" si="6"/>
        <v>1.55</v>
      </c>
      <c r="E15" s="1">
        <f t="shared" si="6"/>
        <v>1.6338028169014085</v>
      </c>
      <c r="M15" s="1">
        <f>M$9-(M$9-M$23)/15*ROW(M10)</f>
        <v>5.2666666666666675</v>
      </c>
      <c r="N15" s="1">
        <v>1</v>
      </c>
    </row>
    <row r="16" spans="1:26" x14ac:dyDescent="0.3">
      <c r="A16" s="1">
        <f>(I$3-A$3)/(I$4-A$4)</f>
        <v>2.6190476190476191</v>
      </c>
      <c r="B16" s="1">
        <f t="shared" ref="B16:D16" si="7">(J$3-B$3)/(J$4-B$4)</f>
        <v>2.2999999999999998</v>
      </c>
      <c r="C16" s="1">
        <f t="shared" si="7"/>
        <v>1.7580645161290323</v>
      </c>
      <c r="D16" s="1">
        <f t="shared" si="7"/>
        <v>1.4814814814814814</v>
      </c>
      <c r="M16" s="1">
        <f>M$9-(M$9-M$23)/15*ROW(M11)</f>
        <v>4.2933333333333348</v>
      </c>
      <c r="N16" s="1">
        <v>3</v>
      </c>
    </row>
    <row r="17" spans="1:14" x14ac:dyDescent="0.3">
      <c r="A17" s="1">
        <f>(J$3-A$3)/(J$4-A$4)</f>
        <v>2.3846153846153846</v>
      </c>
      <c r="B17" s="1">
        <f t="shared" ref="B17:C17" si="8">(K$3-B$3)/(K$4-B$4)</f>
        <v>1.9682539682539681</v>
      </c>
      <c r="C17" s="1">
        <f t="shared" si="8"/>
        <v>1.6385542168674698</v>
      </c>
      <c r="M17" s="1">
        <f>M$9-(M$9-M$23)/15*ROW(M12)</f>
        <v>3.3200000000000003</v>
      </c>
      <c r="N17" s="1">
        <v>12</v>
      </c>
    </row>
    <row r="18" spans="1:14" x14ac:dyDescent="0.3">
      <c r="A18" s="1">
        <f>(K$3-A$3)/(K$4-A$4)</f>
        <v>2.046153846153846</v>
      </c>
      <c r="B18" s="1">
        <f>(L$3-B$3)/(L$4-B$4)</f>
        <v>1.7976190476190477</v>
      </c>
      <c r="M18" s="1">
        <f>M$9-(M$9-M$23)/15*ROW(M13)</f>
        <v>2.3466666666666676</v>
      </c>
      <c r="N18" s="1">
        <v>37</v>
      </c>
    </row>
    <row r="19" spans="1:14" x14ac:dyDescent="0.3">
      <c r="A19" s="1">
        <f>(L$3-A$3)/(L$4-A$4)</f>
        <v>1.8604651162790697</v>
      </c>
      <c r="M19" s="1">
        <f>M$9-(M$9-M$23)/15*ROW(M14)</f>
        <v>1.3733333333333348</v>
      </c>
      <c r="N19" s="1">
        <v>6</v>
      </c>
    </row>
    <row r="20" spans="1:14" x14ac:dyDescent="0.3">
      <c r="M20" s="1">
        <f>M$9-(M$9-M$23)/15*ROW(M15)</f>
        <v>0.40000000000000036</v>
      </c>
      <c r="N20" s="1">
        <v>0</v>
      </c>
    </row>
    <row r="21" spans="1:14" x14ac:dyDescent="0.3">
      <c r="A21" s="1">
        <f>A$3-A9*A$4</f>
        <v>-414</v>
      </c>
      <c r="B21" s="1">
        <f t="shared" ref="B21:K21" si="9">B$3-B9*B$4</f>
        <v>-1800</v>
      </c>
      <c r="C21" s="1">
        <f t="shared" si="9"/>
        <v>-834</v>
      </c>
      <c r="D21" s="1">
        <f t="shared" si="9"/>
        <v>306</v>
      </c>
      <c r="E21" s="1">
        <f t="shared" si="9"/>
        <v>-2130</v>
      </c>
      <c r="F21" s="1">
        <f t="shared" si="9"/>
        <v>73.199999999999989</v>
      </c>
      <c r="G21" s="1">
        <f t="shared" si="9"/>
        <v>188</v>
      </c>
      <c r="H21" s="1">
        <f t="shared" si="9"/>
        <v>-237</v>
      </c>
      <c r="I21" s="1">
        <f t="shared" si="9"/>
        <v>265.20000000000005</v>
      </c>
      <c r="J21" s="1">
        <f t="shared" si="9"/>
        <v>570.92307692307691</v>
      </c>
      <c r="K21" s="1">
        <f t="shared" si="9"/>
        <v>268.28571428571422</v>
      </c>
      <c r="M21" s="1">
        <f>M$9-(M$9-M$23)/15*ROW(M16)</f>
        <v>-0.57333333333333236</v>
      </c>
      <c r="N21" s="1">
        <v>0</v>
      </c>
    </row>
    <row r="22" spans="1:14" x14ac:dyDescent="0.3">
      <c r="A22" s="1">
        <f>A$3-A10*A$4</f>
        <v>-834</v>
      </c>
      <c r="B22" s="1">
        <f t="shared" ref="B22:J22" si="10">B$3-B10*B$4</f>
        <v>-1184</v>
      </c>
      <c r="C22" s="1">
        <f t="shared" si="10"/>
        <v>40</v>
      </c>
      <c r="D22" s="1">
        <f t="shared" si="10"/>
        <v>147.81818181818181</v>
      </c>
      <c r="E22" s="1">
        <f t="shared" si="10"/>
        <v>-345</v>
      </c>
      <c r="F22" s="1">
        <f t="shared" si="10"/>
        <v>138</v>
      </c>
      <c r="G22" s="1">
        <f t="shared" si="10"/>
        <v>-11.14285714285711</v>
      </c>
      <c r="H22" s="1">
        <f t="shared" si="10"/>
        <v>-52.909090909090878</v>
      </c>
      <c r="I22" s="1">
        <f t="shared" si="10"/>
        <v>414</v>
      </c>
      <c r="J22" s="1">
        <f t="shared" si="10"/>
        <v>412.58823529411762</v>
      </c>
      <c r="M22" s="1">
        <f>M$9-(M$9-M$23)/15*ROW(M17)</f>
        <v>-1.5466666666666669</v>
      </c>
      <c r="N22" s="1">
        <v>0</v>
      </c>
    </row>
    <row r="23" spans="1:14" x14ac:dyDescent="0.3">
      <c r="A23" s="1">
        <f t="shared" ref="A23:H31" si="11">A$3-A11*A$4</f>
        <v>-834</v>
      </c>
      <c r="B23" s="1">
        <f t="shared" si="11"/>
        <v>-175.38461538461542</v>
      </c>
      <c r="C23" s="1">
        <f t="shared" si="11"/>
        <v>-69.692307692307736</v>
      </c>
      <c r="D23" s="1">
        <f t="shared" si="11"/>
        <v>131.625</v>
      </c>
      <c r="E23" s="1">
        <f t="shared" si="11"/>
        <v>-72.000000000000057</v>
      </c>
      <c r="F23" s="1">
        <f t="shared" si="11"/>
        <v>13.384615384615358</v>
      </c>
      <c r="G23" s="1">
        <f t="shared" si="11"/>
        <v>47.806451612903231</v>
      </c>
      <c r="H23" s="1">
        <f t="shared" si="11"/>
        <v>108</v>
      </c>
      <c r="I23" s="1">
        <f>I$3-I11*I$4</f>
        <v>363.27272727272725</v>
      </c>
      <c r="M23" s="1">
        <f>MIN(A9:K19)</f>
        <v>0.4</v>
      </c>
      <c r="N23" s="1">
        <v>1</v>
      </c>
    </row>
    <row r="24" spans="1:14" x14ac:dyDescent="0.3">
      <c r="A24" s="1">
        <f t="shared" si="11"/>
        <v>-226</v>
      </c>
      <c r="B24" s="1">
        <f t="shared" si="11"/>
        <v>-263.14285714285717</v>
      </c>
      <c r="C24" s="1">
        <f t="shared" si="11"/>
        <v>-44.333333333333314</v>
      </c>
      <c r="D24" s="1">
        <f t="shared" si="11"/>
        <v>144</v>
      </c>
      <c r="E24" s="1">
        <f t="shared" si="11"/>
        <v>-123.33333333333337</v>
      </c>
      <c r="F24" s="1">
        <f t="shared" si="11"/>
        <v>54</v>
      </c>
      <c r="G24" s="1">
        <f t="shared" si="11"/>
        <v>135.81818181818181</v>
      </c>
      <c r="H24" s="1">
        <f t="shared" si="11"/>
        <v>143.35714285714283</v>
      </c>
      <c r="N24" s="1">
        <v>0</v>
      </c>
    </row>
    <row r="25" spans="1:14" x14ac:dyDescent="0.3">
      <c r="A25" s="1">
        <f t="shared" si="11"/>
        <v>-294</v>
      </c>
      <c r="B25" s="1">
        <f t="shared" si="11"/>
        <v>-209.05263157894734</v>
      </c>
      <c r="C25" s="1">
        <f t="shared" si="11"/>
        <v>-0.88888888888891415</v>
      </c>
      <c r="D25" s="1">
        <f t="shared" si="11"/>
        <v>82.216216216216196</v>
      </c>
      <c r="E25" s="1">
        <f t="shared" si="11"/>
        <v>-64.054054054054063</v>
      </c>
      <c r="F25" s="1">
        <f t="shared" si="11"/>
        <v>122.57142857142856</v>
      </c>
      <c r="G25" s="1">
        <f t="shared" si="11"/>
        <v>156.46153846153851</v>
      </c>
      <c r="N25" s="1" t="e">
        <v>#N/A</v>
      </c>
    </row>
    <row r="26" spans="1:14" x14ac:dyDescent="0.3">
      <c r="A26" s="1">
        <f t="shared" si="11"/>
        <v>-245.42857142857144</v>
      </c>
      <c r="B26" s="1">
        <f t="shared" si="11"/>
        <v>-140.57142857142856</v>
      </c>
      <c r="C26" s="1">
        <f t="shared" si="11"/>
        <v>-34.307692307692321</v>
      </c>
      <c r="D26" s="1">
        <f t="shared" si="11"/>
        <v>97.914893617021278</v>
      </c>
      <c r="E26" s="1">
        <f t="shared" si="11"/>
        <v>16.199999999999989</v>
      </c>
      <c r="F26" s="1">
        <f t="shared" si="11"/>
        <v>141.08571428571429</v>
      </c>
      <c r="N26" s="1" t="e">
        <v>#N/A</v>
      </c>
    </row>
    <row r="27" spans="1:14" x14ac:dyDescent="0.3">
      <c r="A27" s="1">
        <f t="shared" si="11"/>
        <v>-182</v>
      </c>
      <c r="B27" s="1">
        <f t="shared" si="11"/>
        <v>-153.30000000000001</v>
      </c>
      <c r="C27" s="1">
        <f t="shared" si="11"/>
        <v>-11.632653061224516</v>
      </c>
      <c r="D27" s="1">
        <f t="shared" si="11"/>
        <v>133.5</v>
      </c>
      <c r="E27" s="1">
        <f t="shared" si="11"/>
        <v>46.901408450704196</v>
      </c>
      <c r="N27" s="1" t="e">
        <v>#N/A</v>
      </c>
    </row>
    <row r="28" spans="1:14" x14ac:dyDescent="0.3">
      <c r="A28" s="1">
        <f t="shared" si="11"/>
        <v>-188.28571428571428</v>
      </c>
      <c r="B28" s="1">
        <f t="shared" si="11"/>
        <v>-123.59999999999997</v>
      </c>
      <c r="C28" s="1">
        <f t="shared" si="11"/>
        <v>27.387096774193537</v>
      </c>
      <c r="D28" s="1">
        <f t="shared" si="11"/>
        <v>143.7777777777778</v>
      </c>
      <c r="N28" s="1" t="e">
        <v>#N/A</v>
      </c>
    </row>
    <row r="29" spans="1:14" x14ac:dyDescent="0.3">
      <c r="A29" s="1">
        <f t="shared" si="11"/>
        <v>-160.15384615384613</v>
      </c>
      <c r="B29" s="1">
        <f t="shared" si="11"/>
        <v>-79.809523809523796</v>
      </c>
      <c r="C29" s="1">
        <f t="shared" si="11"/>
        <v>43.879518072289159</v>
      </c>
      <c r="N29" s="1" t="e">
        <v>#N/A</v>
      </c>
    </row>
    <row r="30" spans="1:14" x14ac:dyDescent="0.3">
      <c r="A30" s="1">
        <f t="shared" si="11"/>
        <v>-119.53846153846152</v>
      </c>
      <c r="B30" s="1">
        <f t="shared" si="11"/>
        <v>-57.285714285714306</v>
      </c>
    </row>
    <row r="31" spans="1:14" x14ac:dyDescent="0.3">
      <c r="A31" s="1">
        <f t="shared" si="11"/>
        <v>-97.255813953488371</v>
      </c>
    </row>
  </sheetData>
  <sortState columnSort="1" ref="A4:L4">
    <sortCondition ref="A4:L4"/>
  </sortState>
  <mergeCells count="1">
    <mergeCell ref="A2:L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4"/>
  <sheetViews>
    <sheetView tabSelected="1" zoomScale="130" zoomScaleNormal="130" workbookViewId="0">
      <selection activeCell="M23" sqref="M23"/>
    </sheetView>
  </sheetViews>
  <sheetFormatPr defaultRowHeight="14.4" x14ac:dyDescent="0.3"/>
  <cols>
    <col min="1" max="2" width="5" bestFit="1" customWidth="1"/>
    <col min="3" max="4" width="4" bestFit="1" customWidth="1"/>
    <col min="17" max="17" width="3.109375" customWidth="1"/>
    <col min="18" max="18" width="5.44140625" bestFit="1" customWidth="1"/>
  </cols>
  <sheetData>
    <row r="1" spans="1:30" s="1" customFormat="1" x14ac:dyDescent="0.3">
      <c r="T1" s="1" t="s">
        <v>4</v>
      </c>
      <c r="AD1" s="1" t="s">
        <v>6</v>
      </c>
    </row>
    <row r="2" spans="1:30" s="1" customFormat="1" x14ac:dyDescent="0.3">
      <c r="E2" s="5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T2" s="1" t="s">
        <v>0</v>
      </c>
      <c r="U2" s="1" t="s">
        <v>1</v>
      </c>
      <c r="X2" s="1" t="s">
        <v>2</v>
      </c>
      <c r="AD2" s="1" t="s">
        <v>3</v>
      </c>
    </row>
    <row r="3" spans="1:30" s="1" customFormat="1" x14ac:dyDescent="0.3">
      <c r="E3" s="3">
        <v>126</v>
      </c>
      <c r="F3" s="3">
        <v>180</v>
      </c>
      <c r="G3" s="3">
        <v>270</v>
      </c>
      <c r="H3" s="3">
        <v>366</v>
      </c>
      <c r="I3" s="3">
        <v>390</v>
      </c>
      <c r="J3" s="3">
        <v>462</v>
      </c>
      <c r="K3" s="1">
        <v>516</v>
      </c>
      <c r="L3" s="1">
        <v>588</v>
      </c>
      <c r="M3" s="1">
        <v>786</v>
      </c>
      <c r="N3" s="1">
        <v>870</v>
      </c>
      <c r="O3" s="1">
        <v>924</v>
      </c>
      <c r="P3" s="1">
        <v>1086</v>
      </c>
      <c r="R3" s="1">
        <f>COUNT(E3:Q3)</f>
        <v>12</v>
      </c>
      <c r="T3" s="2">
        <v>3</v>
      </c>
      <c r="U3" s="2">
        <v>4</v>
      </c>
      <c r="V3" s="1">
        <f>SUM(T3:U3)</f>
        <v>7</v>
      </c>
      <c r="X3" s="1">
        <f>R3-T3-U3</f>
        <v>5</v>
      </c>
      <c r="Z3" s="1">
        <f ca="1">(AVERAGE(OFFSET(E3,0,0,1,T3))-AVERAGE(E3:P3))^2*T3</f>
        <v>378075</v>
      </c>
      <c r="AA3" s="1">
        <f ca="1">(AVERAGE(OFFSET(P3,0,1-U3,1,U3))-AVERAGE(E3:P3))^2*U3</f>
        <v>546121</v>
      </c>
      <c r="AB3" s="1">
        <f ca="1">(AVERAGE(OFFSET(E3,0,T3,1,R3-T3-U3))-AVERAGE(E3:P3))^2*(COUNT(E3:Q3)-T3-U3)</f>
        <v>34113.800000000017</v>
      </c>
      <c r="AD3" s="4">
        <f ca="1">SUM(Z3:AB3)</f>
        <v>958309.8</v>
      </c>
    </row>
    <row r="4" spans="1:30" s="1" customFormat="1" x14ac:dyDescent="0.3">
      <c r="E4" s="1">
        <v>120</v>
      </c>
      <c r="F4" s="1">
        <v>132</v>
      </c>
      <c r="G4" s="1">
        <v>138</v>
      </c>
      <c r="H4" s="1">
        <v>150</v>
      </c>
      <c r="I4" s="1">
        <v>210</v>
      </c>
      <c r="J4" s="1">
        <v>216</v>
      </c>
      <c r="K4" s="1">
        <v>246</v>
      </c>
      <c r="L4" s="1">
        <v>300</v>
      </c>
      <c r="M4" s="1">
        <v>372</v>
      </c>
      <c r="N4" s="1">
        <v>432</v>
      </c>
      <c r="O4" s="1">
        <v>510</v>
      </c>
      <c r="P4" s="1">
        <v>636</v>
      </c>
      <c r="R4" s="1">
        <f>COUNT(E4:Q4)</f>
        <v>12</v>
      </c>
      <c r="T4" s="2">
        <v>7</v>
      </c>
      <c r="U4" s="2">
        <v>2</v>
      </c>
      <c r="V4" s="1">
        <f>SUM(T4:U4)</f>
        <v>9</v>
      </c>
      <c r="X4" s="1">
        <f>R4-T4-U4</f>
        <v>3</v>
      </c>
      <c r="Z4" s="1">
        <f ca="1">(AVERAGE(OFFSET(E4,0,0,1,T4))-AVERAGE(E4:P4))^2*T4</f>
        <v>93150.892857142855</v>
      </c>
      <c r="AA4" s="1">
        <f ca="1">(AVERAGE(OFFSET(P4,0,1-U4,1,U4))-AVERAGE(E4:P4))^2*U4</f>
        <v>161880.5</v>
      </c>
      <c r="AB4" s="1">
        <f ca="1">(AVERAGE(OFFSET(E4,0,T4,1,R4-T4-U4))-AVERAGE(E4:P4))^2*(COUNT(E4:Q4)-T4-U4)</f>
        <v>18960.75</v>
      </c>
      <c r="AD4" s="4">
        <f ca="1">SUM(Z4:AB4)</f>
        <v>273992.14285714284</v>
      </c>
    </row>
    <row r="5" spans="1:30" s="1" customFormat="1" x14ac:dyDescent="0.3">
      <c r="E5" s="7">
        <v>120</v>
      </c>
      <c r="F5" s="7">
        <v>132</v>
      </c>
      <c r="G5" s="7"/>
      <c r="H5" s="7"/>
      <c r="I5" s="7">
        <v>210</v>
      </c>
      <c r="J5" s="7"/>
      <c r="K5" s="7"/>
      <c r="L5" s="7">
        <v>300</v>
      </c>
      <c r="M5" s="7">
        <v>372</v>
      </c>
      <c r="N5" s="7"/>
      <c r="O5" s="7"/>
      <c r="P5" s="7"/>
      <c r="T5" s="2"/>
      <c r="U5" s="2"/>
      <c r="AD5" s="4"/>
    </row>
    <row r="6" spans="1:30" s="1" customFormat="1" x14ac:dyDescent="0.3">
      <c r="E6" s="7"/>
      <c r="F6" s="7"/>
      <c r="G6" s="7"/>
      <c r="H6" s="7">
        <v>150</v>
      </c>
      <c r="I6" s="7"/>
      <c r="J6" s="7">
        <v>216</v>
      </c>
      <c r="K6" s="7">
        <v>246</v>
      </c>
      <c r="L6" s="7">
        <v>300</v>
      </c>
      <c r="M6" s="7"/>
      <c r="N6" s="7"/>
      <c r="O6" s="7">
        <v>510</v>
      </c>
      <c r="P6" s="7">
        <v>636</v>
      </c>
      <c r="T6" s="2"/>
      <c r="U6" s="2"/>
      <c r="AD6" s="4"/>
    </row>
    <row r="7" spans="1:30" s="1" customFormat="1" x14ac:dyDescent="0.3">
      <c r="E7" s="7"/>
      <c r="F7" s="7"/>
      <c r="G7" s="7">
        <v>138</v>
      </c>
      <c r="H7" s="7"/>
      <c r="I7" s="7"/>
      <c r="J7" s="7"/>
      <c r="K7" s="7"/>
      <c r="L7" s="7">
        <v>300</v>
      </c>
      <c r="M7" s="7"/>
      <c r="N7" s="7">
        <v>432</v>
      </c>
      <c r="O7" s="7"/>
      <c r="P7" s="7"/>
      <c r="T7" s="2"/>
      <c r="U7" s="2"/>
      <c r="AD7" s="4"/>
    </row>
    <row r="8" spans="1:30" s="1" customFormat="1" x14ac:dyDescent="0.3">
      <c r="T8" s="2"/>
      <c r="U8" s="2"/>
      <c r="AD8" s="4"/>
    </row>
    <row r="10" spans="1:30" x14ac:dyDescent="0.3">
      <c r="A10" t="s">
        <v>7</v>
      </c>
      <c r="B10" t="s">
        <v>8</v>
      </c>
      <c r="C10" t="s">
        <v>9</v>
      </c>
      <c r="D10" t="s">
        <v>10</v>
      </c>
      <c r="E10" t="s">
        <v>12</v>
      </c>
      <c r="F10" s="1">
        <v>15</v>
      </c>
    </row>
    <row r="11" spans="1:30" x14ac:dyDescent="0.3">
      <c r="A11" s="6">
        <f ca="1">OFFSET($E$3,,(ROW(A1)-1)/12)</f>
        <v>126</v>
      </c>
      <c r="B11" s="6">
        <f ca="1">OFFSET($E$3,,MOD(ROW(B1)-1,12))</f>
        <v>126</v>
      </c>
      <c r="C11" s="6">
        <f ca="1">OFFSET($E$4,,(ROW(A1)-1)/12)</f>
        <v>120</v>
      </c>
      <c r="D11" s="6">
        <f ca="1">OFFSET($E$4,,MOD(ROW(B1)-1,12))</f>
        <v>120</v>
      </c>
      <c r="E11" s="6" t="str">
        <f ca="1">IFERROR(ABS(($D11-$C11)*E$3-($B11-$A11)*E$4+$B11*$C11-$A11*$D11)/SQRT(($B11-$A11)^2+($D11-$C11)^2),"")</f>
        <v/>
      </c>
      <c r="F11" s="6" t="str">
        <f t="shared" ref="F11:P11" ca="1" si="0">IFERROR(ABS(($D11-$C11)*F$3-($B11-$A11)*F$4+$B11*$C11-$A11*$D11)/SQRT(($B11-$A11)^2+($D11-$C11)^2),"")</f>
        <v/>
      </c>
      <c r="G11" s="6" t="str">
        <f t="shared" ca="1" si="0"/>
        <v/>
      </c>
      <c r="H11" s="6" t="str">
        <f t="shared" ca="1" si="0"/>
        <v/>
      </c>
      <c r="I11" s="6" t="str">
        <f t="shared" ca="1" si="0"/>
        <v/>
      </c>
      <c r="J11" s="6" t="str">
        <f t="shared" ca="1" si="0"/>
        <v/>
      </c>
      <c r="K11" s="6" t="str">
        <f t="shared" ca="1" si="0"/>
        <v/>
      </c>
      <c r="L11" s="6" t="str">
        <f t="shared" ca="1" si="0"/>
        <v/>
      </c>
      <c r="M11" s="6" t="str">
        <f t="shared" ca="1" si="0"/>
        <v/>
      </c>
      <c r="N11" s="6" t="str">
        <f t="shared" ca="1" si="0"/>
        <v/>
      </c>
      <c r="O11" s="6" t="str">
        <f t="shared" ca="1" si="0"/>
        <v/>
      </c>
      <c r="P11" s="6" t="str">
        <f t="shared" ca="1" si="0"/>
        <v/>
      </c>
      <c r="Q11" s="6">
        <f ca="1">COUNTIF(E11:P11,"&lt;"&amp;$F$10)</f>
        <v>0</v>
      </c>
      <c r="R11" s="6">
        <f ca="1">SUMPRODUCT((E11:P11&lt;$F$10)*2^(COLUMN(E:P)-5))</f>
        <v>0</v>
      </c>
    </row>
    <row r="12" spans="1:30" x14ac:dyDescent="0.3">
      <c r="A12">
        <v>366</v>
      </c>
      <c r="B12">
        <v>588</v>
      </c>
      <c r="C12">
        <v>150</v>
      </c>
      <c r="D12">
        <v>300</v>
      </c>
      <c r="E12">
        <v>109.50810964597419</v>
      </c>
      <c r="F12">
        <v>89.218877061259946</v>
      </c>
      <c r="G12">
        <v>43.803243858389671</v>
      </c>
      <c r="H12">
        <v>0</v>
      </c>
      <c r="I12">
        <v>36.278760250813534</v>
      </c>
      <c r="J12">
        <v>0.94056045094701757</v>
      </c>
      <c r="K12">
        <v>4.4340706973216539</v>
      </c>
      <c r="L12">
        <v>0</v>
      </c>
      <c r="M12">
        <v>51.193361687259099</v>
      </c>
      <c r="N12">
        <v>48.506046113124761</v>
      </c>
      <c r="O12">
        <v>14.108406764205263</v>
      </c>
      <c r="P12">
        <v>0.40309733612015036</v>
      </c>
      <c r="Q12">
        <v>6</v>
      </c>
      <c r="R12">
        <v>3304</v>
      </c>
    </row>
    <row r="13" spans="1:30" x14ac:dyDescent="0.3">
      <c r="A13">
        <v>366</v>
      </c>
      <c r="B13">
        <v>1086</v>
      </c>
      <c r="C13">
        <v>150</v>
      </c>
      <c r="D13">
        <v>636</v>
      </c>
      <c r="E13">
        <v>109.40802497798556</v>
      </c>
      <c r="F13">
        <v>89.142674896835956</v>
      </c>
      <c r="G13">
        <v>43.763209991194223</v>
      </c>
      <c r="H13">
        <v>0</v>
      </c>
      <c r="I13">
        <v>36.303571924513392</v>
      </c>
      <c r="J13">
        <v>0.99461840889077779</v>
      </c>
      <c r="K13">
        <v>4.3514555388971532</v>
      </c>
      <c r="L13">
        <v>0.12432730111134722</v>
      </c>
      <c r="M13">
        <v>50.974193455652362</v>
      </c>
      <c r="N13">
        <v>48.238992831202722</v>
      </c>
      <c r="O13">
        <v>13.800330423359542</v>
      </c>
      <c r="P13">
        <v>0</v>
      </c>
      <c r="Q13">
        <v>6</v>
      </c>
      <c r="R13">
        <v>3304</v>
      </c>
    </row>
    <row r="14" spans="1:30" x14ac:dyDescent="0.3">
      <c r="A14">
        <v>462</v>
      </c>
      <c r="B14">
        <v>588</v>
      </c>
      <c r="C14">
        <v>216</v>
      </c>
      <c r="D14">
        <v>300</v>
      </c>
      <c r="E14">
        <v>106.50243767524398</v>
      </c>
      <c r="F14">
        <v>86.533230611135735</v>
      </c>
      <c r="G14">
        <v>41.602514716892181</v>
      </c>
      <c r="H14">
        <v>1.6641005886756872</v>
      </c>
      <c r="I14">
        <v>34.946112362189432</v>
      </c>
      <c r="J14">
        <v>0</v>
      </c>
      <c r="K14">
        <v>4.9923017660270617</v>
      </c>
      <c r="L14">
        <v>0</v>
      </c>
      <c r="M14">
        <v>49.923017660270617</v>
      </c>
      <c r="N14">
        <v>46.594816482919242</v>
      </c>
      <c r="O14">
        <v>11.648704120729811</v>
      </c>
      <c r="P14">
        <v>3.3282011773513744</v>
      </c>
      <c r="Q14">
        <v>6</v>
      </c>
      <c r="R14">
        <v>3304</v>
      </c>
    </row>
    <row r="15" spans="1:30" x14ac:dyDescent="0.3">
      <c r="A15">
        <v>462</v>
      </c>
      <c r="B15">
        <v>1086</v>
      </c>
      <c r="C15">
        <v>216</v>
      </c>
      <c r="D15">
        <v>636</v>
      </c>
      <c r="E15">
        <v>107.97403607477311</v>
      </c>
      <c r="F15">
        <v>87.776765142346591</v>
      </c>
      <c r="G15">
        <v>42.500418454963885</v>
      </c>
      <c r="H15">
        <v>1.1486599582422672</v>
      </c>
      <c r="I15">
        <v>35.225572052762864</v>
      </c>
      <c r="J15">
        <v>0</v>
      </c>
      <c r="K15">
        <v>5.2646914752770577</v>
      </c>
      <c r="L15">
        <v>0.67005164230798919</v>
      </c>
      <c r="M15">
        <v>51.498254794528314</v>
      </c>
      <c r="N15">
        <v>48.626604898922643</v>
      </c>
      <c r="O15">
        <v>14.071084488467774</v>
      </c>
      <c r="P15">
        <v>0</v>
      </c>
      <c r="Q15">
        <v>6</v>
      </c>
      <c r="R15">
        <v>3304</v>
      </c>
    </row>
    <row r="16" spans="1:30" x14ac:dyDescent="0.3">
      <c r="A16">
        <v>516</v>
      </c>
      <c r="B16">
        <v>1086</v>
      </c>
      <c r="C16">
        <v>246</v>
      </c>
      <c r="D16">
        <v>636</v>
      </c>
      <c r="E16">
        <v>116.23801216339737</v>
      </c>
      <c r="F16">
        <v>95.648767856427881</v>
      </c>
      <c r="G16">
        <v>49.77905902064775</v>
      </c>
      <c r="H16">
        <v>5.4730902588146746</v>
      </c>
      <c r="I16">
        <v>41.439111959596822</v>
      </c>
      <c r="J16">
        <v>5.7337136044725163</v>
      </c>
      <c r="K16">
        <v>0</v>
      </c>
      <c r="L16">
        <v>3.9093501848676246</v>
      </c>
      <c r="M16">
        <v>48.475942292358546</v>
      </c>
      <c r="N16">
        <v>46.390955527095812</v>
      </c>
      <c r="O16">
        <v>12.5099205915764</v>
      </c>
      <c r="P16">
        <v>0</v>
      </c>
      <c r="Q16">
        <v>6</v>
      </c>
      <c r="R16">
        <v>3304</v>
      </c>
    </row>
    <row r="17" spans="1:18" x14ac:dyDescent="0.3">
      <c r="A17">
        <v>588</v>
      </c>
      <c r="B17">
        <v>366</v>
      </c>
      <c r="C17">
        <v>300</v>
      </c>
      <c r="D17">
        <v>150</v>
      </c>
      <c r="E17">
        <v>109.50810964597419</v>
      </c>
      <c r="F17">
        <v>89.218877061259946</v>
      </c>
      <c r="G17">
        <v>43.803243858389671</v>
      </c>
      <c r="H17">
        <v>0</v>
      </c>
      <c r="I17">
        <v>36.278760250813534</v>
      </c>
      <c r="J17">
        <v>0.94056045094701757</v>
      </c>
      <c r="K17">
        <v>4.4340706973216539</v>
      </c>
      <c r="L17">
        <v>0</v>
      </c>
      <c r="M17">
        <v>51.193361687259099</v>
      </c>
      <c r="N17">
        <v>48.506046113124761</v>
      </c>
      <c r="O17">
        <v>14.108406764205263</v>
      </c>
      <c r="P17">
        <v>0.40309733612015036</v>
      </c>
      <c r="Q17">
        <v>6</v>
      </c>
      <c r="R17">
        <v>3304</v>
      </c>
    </row>
    <row r="18" spans="1:18" x14ac:dyDescent="0.3">
      <c r="A18">
        <v>588</v>
      </c>
      <c r="B18">
        <v>462</v>
      </c>
      <c r="C18">
        <v>300</v>
      </c>
      <c r="D18">
        <v>216</v>
      </c>
      <c r="E18">
        <v>106.50243767524398</v>
      </c>
      <c r="F18">
        <v>86.533230611135735</v>
      </c>
      <c r="G18">
        <v>41.602514716892181</v>
      </c>
      <c r="H18">
        <v>1.6641005886756872</v>
      </c>
      <c r="I18">
        <v>34.946112362189432</v>
      </c>
      <c r="J18">
        <v>0</v>
      </c>
      <c r="K18">
        <v>4.9923017660270617</v>
      </c>
      <c r="L18">
        <v>0</v>
      </c>
      <c r="M18">
        <v>49.923017660270617</v>
      </c>
      <c r="N18">
        <v>46.594816482919242</v>
      </c>
      <c r="O18">
        <v>11.648704120729811</v>
      </c>
      <c r="P18">
        <v>3.3282011773513744</v>
      </c>
      <c r="Q18">
        <v>6</v>
      </c>
      <c r="R18">
        <v>3304</v>
      </c>
    </row>
    <row r="19" spans="1:18" x14ac:dyDescent="0.3">
      <c r="A19">
        <v>588</v>
      </c>
      <c r="B19">
        <v>1086</v>
      </c>
      <c r="C19">
        <v>300</v>
      </c>
      <c r="D19">
        <v>636</v>
      </c>
      <c r="E19">
        <v>109.18360568612597</v>
      </c>
      <c r="F19">
        <v>88.928908253683289</v>
      </c>
      <c r="G19">
        <v>43.565577021851581</v>
      </c>
      <c r="H19">
        <v>0.17977542099801203</v>
      </c>
      <c r="I19">
        <v>36.134859620600416</v>
      </c>
      <c r="J19">
        <v>0.83895196465738942</v>
      </c>
      <c r="K19">
        <v>4.4943855249503004</v>
      </c>
      <c r="L19">
        <v>0</v>
      </c>
      <c r="M19">
        <v>51.056219563435413</v>
      </c>
      <c r="N19">
        <v>48.299663108132563</v>
      </c>
      <c r="O19">
        <v>13.842707416846926</v>
      </c>
      <c r="P19">
        <v>0</v>
      </c>
      <c r="Q19">
        <v>6</v>
      </c>
      <c r="R19">
        <v>3304</v>
      </c>
    </row>
    <row r="20" spans="1:18" x14ac:dyDescent="0.3">
      <c r="A20">
        <v>1086</v>
      </c>
      <c r="B20">
        <v>366</v>
      </c>
      <c r="C20">
        <v>636</v>
      </c>
      <c r="D20">
        <v>150</v>
      </c>
      <c r="E20">
        <v>109.40802497798556</v>
      </c>
      <c r="F20">
        <v>89.142674896835956</v>
      </c>
      <c r="G20">
        <v>43.763209991194223</v>
      </c>
      <c r="H20">
        <v>0</v>
      </c>
      <c r="I20">
        <v>36.303571924513392</v>
      </c>
      <c r="J20">
        <v>0.99461840889077779</v>
      </c>
      <c r="K20">
        <v>4.3514555388971532</v>
      </c>
      <c r="L20">
        <v>0.12432730111134722</v>
      </c>
      <c r="M20">
        <v>50.974193455652362</v>
      </c>
      <c r="N20">
        <v>48.238992831202722</v>
      </c>
      <c r="O20">
        <v>13.800330423359542</v>
      </c>
      <c r="P20">
        <v>0</v>
      </c>
      <c r="Q20">
        <v>6</v>
      </c>
      <c r="R20">
        <v>3304</v>
      </c>
    </row>
    <row r="21" spans="1:18" x14ac:dyDescent="0.3">
      <c r="A21">
        <v>1086</v>
      </c>
      <c r="B21">
        <v>462</v>
      </c>
      <c r="C21">
        <v>636</v>
      </c>
      <c r="D21">
        <v>216</v>
      </c>
      <c r="E21">
        <v>107.97403607477311</v>
      </c>
      <c r="F21">
        <v>87.776765142346591</v>
      </c>
      <c r="G21">
        <v>42.500418454963885</v>
      </c>
      <c r="H21">
        <v>1.1486599582422672</v>
      </c>
      <c r="I21">
        <v>35.225572052762864</v>
      </c>
      <c r="J21">
        <v>0</v>
      </c>
      <c r="K21">
        <v>5.2646914752770577</v>
      </c>
      <c r="L21">
        <v>0.67005164230798919</v>
      </c>
      <c r="M21">
        <v>51.498254794528314</v>
      </c>
      <c r="N21">
        <v>48.626604898922643</v>
      </c>
      <c r="O21">
        <v>14.071084488467774</v>
      </c>
      <c r="P21">
        <v>0</v>
      </c>
      <c r="Q21">
        <v>6</v>
      </c>
      <c r="R21">
        <v>3304</v>
      </c>
    </row>
    <row r="22" spans="1:18" x14ac:dyDescent="0.3">
      <c r="A22">
        <v>1086</v>
      </c>
      <c r="B22">
        <v>516</v>
      </c>
      <c r="C22">
        <v>636</v>
      </c>
      <c r="D22">
        <v>246</v>
      </c>
      <c r="E22">
        <v>116.23801216339737</v>
      </c>
      <c r="F22">
        <v>95.648767856427881</v>
      </c>
      <c r="G22">
        <v>49.77905902064775</v>
      </c>
      <c r="H22">
        <v>5.4730902588146746</v>
      </c>
      <c r="I22">
        <v>41.439111959596822</v>
      </c>
      <c r="J22">
        <v>5.7337136044725163</v>
      </c>
      <c r="K22">
        <v>0</v>
      </c>
      <c r="L22">
        <v>3.9093501848676246</v>
      </c>
      <c r="M22">
        <v>48.475942292358546</v>
      </c>
      <c r="N22">
        <v>46.390955527095812</v>
      </c>
      <c r="O22">
        <v>12.5099205915764</v>
      </c>
      <c r="P22">
        <v>0</v>
      </c>
      <c r="Q22">
        <v>6</v>
      </c>
      <c r="R22">
        <v>3304</v>
      </c>
    </row>
    <row r="23" spans="1:18" ht="15" thickBot="1" x14ac:dyDescent="0.35">
      <c r="A23">
        <v>1086</v>
      </c>
      <c r="B23">
        <v>588</v>
      </c>
      <c r="C23">
        <v>636</v>
      </c>
      <c r="D23">
        <v>300</v>
      </c>
      <c r="E23">
        <v>109.18360568612597</v>
      </c>
      <c r="F23">
        <v>88.928908253683289</v>
      </c>
      <c r="G23">
        <v>43.565577021851581</v>
      </c>
      <c r="H23">
        <v>0.17977542099801203</v>
      </c>
      <c r="I23">
        <v>36.134859620600416</v>
      </c>
      <c r="J23">
        <v>0.83895196465738942</v>
      </c>
      <c r="K23">
        <v>4.4943855249503004</v>
      </c>
      <c r="L23">
        <v>0</v>
      </c>
      <c r="M23">
        <v>51.056219563435413</v>
      </c>
      <c r="N23">
        <v>48.299663108132563</v>
      </c>
      <c r="O23">
        <v>13.842707416846926</v>
      </c>
      <c r="P23">
        <v>0</v>
      </c>
      <c r="Q23">
        <v>6</v>
      </c>
      <c r="R23">
        <v>3304</v>
      </c>
    </row>
    <row r="24" spans="1:18" ht="15" thickBot="1" x14ac:dyDescent="0.35">
      <c r="A24">
        <v>180</v>
      </c>
      <c r="B24">
        <v>588</v>
      </c>
      <c r="C24">
        <v>132</v>
      </c>
      <c r="D24">
        <v>300</v>
      </c>
      <c r="E24">
        <v>9.4643523020353282</v>
      </c>
      <c r="F24">
        <v>0</v>
      </c>
      <c r="G24">
        <v>28.719413882038239</v>
      </c>
      <c r="H24">
        <v>54.17525800475395</v>
      </c>
      <c r="I24">
        <v>7.8325674223740656</v>
      </c>
      <c r="J24">
        <v>29.698484809834998</v>
      </c>
      <c r="K24">
        <v>22.518631339325438</v>
      </c>
      <c r="L24">
        <v>0</v>
      </c>
      <c r="M24">
        <v>8.8116383501708242</v>
      </c>
      <c r="N24" s="8">
        <v>14.686063916951372</v>
      </c>
      <c r="O24">
        <v>66.250466114247303</v>
      </c>
      <c r="P24">
        <v>121.07843807086576</v>
      </c>
      <c r="Q24">
        <v>6</v>
      </c>
      <c r="R24">
        <v>915</v>
      </c>
    </row>
    <row r="25" spans="1:18" ht="15" thickBot="1" x14ac:dyDescent="0.35">
      <c r="A25">
        <v>588</v>
      </c>
      <c r="B25">
        <v>180</v>
      </c>
      <c r="C25">
        <v>300</v>
      </c>
      <c r="D25">
        <v>132</v>
      </c>
      <c r="E25">
        <v>9.4643523020353282</v>
      </c>
      <c r="F25">
        <v>0</v>
      </c>
      <c r="G25">
        <v>28.719413882038239</v>
      </c>
      <c r="H25">
        <v>54.17525800475395</v>
      </c>
      <c r="I25">
        <v>7.8325674223740656</v>
      </c>
      <c r="J25">
        <v>29.698484809834998</v>
      </c>
      <c r="K25">
        <v>22.518631339325438</v>
      </c>
      <c r="L25">
        <v>0</v>
      </c>
      <c r="M25">
        <v>8.8116383501708242</v>
      </c>
      <c r="N25">
        <v>14.686063916951372</v>
      </c>
      <c r="O25">
        <v>66.250466114247303</v>
      </c>
      <c r="P25">
        <v>121.07843807086576</v>
      </c>
      <c r="Q25">
        <v>6</v>
      </c>
      <c r="R25">
        <v>915</v>
      </c>
    </row>
    <row r="26" spans="1:18" ht="15" thickBot="1" x14ac:dyDescent="0.35">
      <c r="A26">
        <v>270</v>
      </c>
      <c r="B26">
        <v>870</v>
      </c>
      <c r="C26">
        <v>138</v>
      </c>
      <c r="D26">
        <v>432</v>
      </c>
      <c r="E26">
        <v>47.198370250914294</v>
      </c>
      <c r="F26">
        <v>34.213430490103399</v>
      </c>
      <c r="G26">
        <v>0</v>
      </c>
      <c r="H26">
        <v>31.465580167276197</v>
      </c>
      <c r="I26" s="8">
        <v>11.853471980823224</v>
      </c>
      <c r="J26" s="8">
        <v>14.439684049366473</v>
      </c>
      <c r="K26" s="8">
        <v>11.260798381782063</v>
      </c>
      <c r="L26">
        <v>5.5495800637490555</v>
      </c>
      <c r="M26">
        <v>16.918137281720423</v>
      </c>
      <c r="N26">
        <v>0</v>
      </c>
      <c r="O26">
        <v>46.282420143305231</v>
      </c>
      <c r="P26">
        <v>88.146728002849073</v>
      </c>
      <c r="Q26">
        <v>6</v>
      </c>
      <c r="R26">
        <v>756</v>
      </c>
    </row>
    <row r="27" spans="1:18" x14ac:dyDescent="0.3">
      <c r="A27">
        <v>870</v>
      </c>
      <c r="B27">
        <v>270</v>
      </c>
      <c r="C27">
        <v>432</v>
      </c>
      <c r="D27">
        <v>138</v>
      </c>
      <c r="E27">
        <v>47.198370250914294</v>
      </c>
      <c r="F27">
        <v>34.213430490103399</v>
      </c>
      <c r="G27">
        <v>0</v>
      </c>
      <c r="H27">
        <v>31.465580167276197</v>
      </c>
      <c r="I27">
        <v>11.853471980823224</v>
      </c>
      <c r="J27">
        <v>14.439684049366473</v>
      </c>
      <c r="K27">
        <v>11.260798381782063</v>
      </c>
      <c r="L27">
        <v>5.5495800637490555</v>
      </c>
      <c r="M27">
        <v>16.918137281720423</v>
      </c>
      <c r="N27">
        <v>0</v>
      </c>
      <c r="O27">
        <v>46.282420143305231</v>
      </c>
      <c r="P27">
        <v>88.146728002849073</v>
      </c>
      <c r="Q27">
        <v>6</v>
      </c>
      <c r="R27">
        <v>756</v>
      </c>
    </row>
    <row r="28" spans="1:18" x14ac:dyDescent="0.3">
      <c r="A28">
        <v>366</v>
      </c>
      <c r="B28">
        <v>462</v>
      </c>
      <c r="C28">
        <v>150</v>
      </c>
      <c r="D28">
        <v>216</v>
      </c>
      <c r="E28">
        <v>111.24565976691463</v>
      </c>
      <c r="F28">
        <v>90.541606421405518</v>
      </c>
      <c r="G28">
        <v>44.49826390676585</v>
      </c>
      <c r="H28">
        <v>0</v>
      </c>
      <c r="I28">
        <v>35.84582370267249</v>
      </c>
      <c r="J28">
        <v>0</v>
      </c>
      <c r="K28">
        <v>5.8712987099204943</v>
      </c>
      <c r="L28">
        <v>2.1631100510233399</v>
      </c>
      <c r="M28">
        <v>55.004798440307788</v>
      </c>
      <c r="N28">
        <v>53.150704110859209</v>
      </c>
      <c r="O28">
        <v>19.467990459210061</v>
      </c>
      <c r="P28">
        <v>7.4163773177943089</v>
      </c>
      <c r="Q28">
        <v>5</v>
      </c>
      <c r="R28">
        <v>2280</v>
      </c>
    </row>
    <row r="29" spans="1:18" x14ac:dyDescent="0.3">
      <c r="A29">
        <v>462</v>
      </c>
      <c r="B29">
        <v>366</v>
      </c>
      <c r="C29">
        <v>216</v>
      </c>
      <c r="D29">
        <v>150</v>
      </c>
      <c r="E29">
        <v>111.24565976691463</v>
      </c>
      <c r="F29">
        <v>90.541606421405518</v>
      </c>
      <c r="G29">
        <v>44.49826390676585</v>
      </c>
      <c r="H29">
        <v>0</v>
      </c>
      <c r="I29">
        <v>35.84582370267249</v>
      </c>
      <c r="J29">
        <v>0</v>
      </c>
      <c r="K29">
        <v>5.8712987099204943</v>
      </c>
      <c r="L29">
        <v>2.1631100510233399</v>
      </c>
      <c r="M29">
        <v>55.004798440307788</v>
      </c>
      <c r="N29">
        <v>53.150704110859209</v>
      </c>
      <c r="O29">
        <v>19.467990459210061</v>
      </c>
      <c r="P29">
        <v>7.4163773177943089</v>
      </c>
      <c r="Q29">
        <v>5</v>
      </c>
      <c r="R29">
        <v>2280</v>
      </c>
    </row>
    <row r="30" spans="1:18" x14ac:dyDescent="0.3">
      <c r="A30">
        <v>366</v>
      </c>
      <c r="B30">
        <v>516</v>
      </c>
      <c r="C30">
        <v>150</v>
      </c>
      <c r="D30">
        <v>246</v>
      </c>
      <c r="E30">
        <v>104.1047451217628</v>
      </c>
      <c r="F30">
        <v>85.103102322839106</v>
      </c>
      <c r="G30">
        <v>41.641898048705123</v>
      </c>
      <c r="H30">
        <v>0</v>
      </c>
      <c r="I30">
        <v>37.59899532552987</v>
      </c>
      <c r="J30">
        <v>3.8407575870164918</v>
      </c>
      <c r="K30">
        <v>0</v>
      </c>
      <c r="L30">
        <v>6.6707894932391705</v>
      </c>
      <c r="M30">
        <v>39.418301550958731</v>
      </c>
      <c r="N30">
        <v>34.162528010830904</v>
      </c>
      <c r="O30">
        <v>2.4257416339051527</v>
      </c>
      <c r="P30">
        <v>21.225239296670086</v>
      </c>
      <c r="Q30">
        <v>5</v>
      </c>
      <c r="R30">
        <v>1256</v>
      </c>
    </row>
    <row r="31" spans="1:18" x14ac:dyDescent="0.3">
      <c r="A31">
        <v>366</v>
      </c>
      <c r="B31">
        <v>924</v>
      </c>
      <c r="C31">
        <v>150</v>
      </c>
      <c r="D31">
        <v>510</v>
      </c>
      <c r="E31">
        <v>104.90154931057502</v>
      </c>
      <c r="F31">
        <v>85.710258118872929</v>
      </c>
      <c r="G31">
        <v>41.960619724230007</v>
      </c>
      <c r="H31">
        <v>0</v>
      </c>
      <c r="I31">
        <v>37.406754017724424</v>
      </c>
      <c r="J31">
        <v>3.4153992798791868</v>
      </c>
      <c r="K31">
        <v>0.65055224378651177</v>
      </c>
      <c r="L31">
        <v>5.6923321331319778</v>
      </c>
      <c r="M31">
        <v>41.147429419496866</v>
      </c>
      <c r="N31">
        <v>36.26828759109803</v>
      </c>
      <c r="O31">
        <v>0</v>
      </c>
      <c r="P31">
        <v>18.052824765075702</v>
      </c>
      <c r="Q31">
        <v>5</v>
      </c>
      <c r="R31">
        <v>1256</v>
      </c>
    </row>
    <row r="32" spans="1:18" x14ac:dyDescent="0.3">
      <c r="A32">
        <v>462</v>
      </c>
      <c r="B32">
        <v>924</v>
      </c>
      <c r="C32">
        <v>216</v>
      </c>
      <c r="D32">
        <v>510</v>
      </c>
      <c r="E32">
        <v>99.398662554619207</v>
      </c>
      <c r="F32">
        <v>80.531323828973896</v>
      </c>
      <c r="G32">
        <v>37.274498457982205</v>
      </c>
      <c r="H32">
        <v>4.1416109397758003</v>
      </c>
      <c r="I32">
        <v>33.593066511514827</v>
      </c>
      <c r="J32">
        <v>0</v>
      </c>
      <c r="K32">
        <v>3.6814319464673781</v>
      </c>
      <c r="L32">
        <v>3.2212529531589555</v>
      </c>
      <c r="M32">
        <v>42.336467384374849</v>
      </c>
      <c r="N32">
        <v>36.81431946467378</v>
      </c>
      <c r="O32">
        <v>0</v>
      </c>
      <c r="P32">
        <v>19.327517718953736</v>
      </c>
      <c r="Q32">
        <v>5</v>
      </c>
      <c r="R32">
        <v>1256</v>
      </c>
    </row>
    <row r="33" spans="1:18" x14ac:dyDescent="0.3">
      <c r="A33">
        <v>516</v>
      </c>
      <c r="B33">
        <v>366</v>
      </c>
      <c r="C33">
        <v>246</v>
      </c>
      <c r="D33">
        <v>150</v>
      </c>
      <c r="E33">
        <v>104.1047451217628</v>
      </c>
      <c r="F33">
        <v>85.103102322839106</v>
      </c>
      <c r="G33">
        <v>41.641898048705123</v>
      </c>
      <c r="H33">
        <v>0</v>
      </c>
      <c r="I33">
        <v>37.59899532552987</v>
      </c>
      <c r="J33">
        <v>3.8407575870164918</v>
      </c>
      <c r="K33">
        <v>0</v>
      </c>
      <c r="L33">
        <v>6.6707894932391705</v>
      </c>
      <c r="M33">
        <v>39.418301550958731</v>
      </c>
      <c r="N33">
        <v>34.162528010830904</v>
      </c>
      <c r="O33">
        <v>2.4257416339051527</v>
      </c>
      <c r="P33">
        <v>21.225239296670086</v>
      </c>
      <c r="Q33">
        <v>5</v>
      </c>
      <c r="R33">
        <v>1256</v>
      </c>
    </row>
    <row r="34" spans="1:18" x14ac:dyDescent="0.3">
      <c r="A34">
        <v>516</v>
      </c>
      <c r="B34">
        <v>924</v>
      </c>
      <c r="C34">
        <v>246</v>
      </c>
      <c r="D34">
        <v>510</v>
      </c>
      <c r="E34">
        <v>106.08215868016592</v>
      </c>
      <c r="F34">
        <v>86.821431545498925</v>
      </c>
      <c r="G34">
        <v>42.966237454257147</v>
      </c>
      <c r="H34">
        <v>0.88895663698463068</v>
      </c>
      <c r="I34">
        <v>38.225135390339119</v>
      </c>
      <c r="J34">
        <v>4.1484643059282762</v>
      </c>
      <c r="K34">
        <v>0</v>
      </c>
      <c r="L34">
        <v>6.2226964588924147</v>
      </c>
      <c r="M34">
        <v>40.892005301293011</v>
      </c>
      <c r="N34">
        <v>36.150903237374983</v>
      </c>
      <c r="O34">
        <v>0</v>
      </c>
      <c r="P34">
        <v>17.779132739692614</v>
      </c>
      <c r="Q34">
        <v>5</v>
      </c>
      <c r="R34">
        <v>1256</v>
      </c>
    </row>
    <row r="35" spans="1:18" x14ac:dyDescent="0.3">
      <c r="A35">
        <v>588</v>
      </c>
      <c r="B35">
        <v>924</v>
      </c>
      <c r="C35">
        <v>300</v>
      </c>
      <c r="D35">
        <v>510</v>
      </c>
      <c r="E35">
        <v>92.219815560553315</v>
      </c>
      <c r="F35">
        <v>73.775852448442649</v>
      </c>
      <c r="G35">
        <v>31.163937672186982</v>
      </c>
      <c r="H35">
        <v>9.5399809200572392</v>
      </c>
      <c r="I35">
        <v>28.619942760171718</v>
      </c>
      <c r="J35">
        <v>4.4519910960267115</v>
      </c>
      <c r="K35">
        <v>7.6319847360457915</v>
      </c>
      <c r="L35">
        <v>0</v>
      </c>
      <c r="M35">
        <v>43.883912232263299</v>
      </c>
      <c r="N35">
        <v>37.523924952225144</v>
      </c>
      <c r="O35">
        <v>0</v>
      </c>
      <c r="P35">
        <v>20.987958024125927</v>
      </c>
      <c r="Q35">
        <v>5</v>
      </c>
      <c r="R35">
        <v>1256</v>
      </c>
    </row>
    <row r="36" spans="1:18" x14ac:dyDescent="0.3">
      <c r="A36">
        <v>924</v>
      </c>
      <c r="B36">
        <v>366</v>
      </c>
      <c r="C36">
        <v>510</v>
      </c>
      <c r="D36">
        <v>150</v>
      </c>
      <c r="E36">
        <v>104.90154931057502</v>
      </c>
      <c r="F36">
        <v>85.710258118872929</v>
      </c>
      <c r="G36">
        <v>41.960619724230007</v>
      </c>
      <c r="H36">
        <v>0</v>
      </c>
      <c r="I36">
        <v>37.406754017724424</v>
      </c>
      <c r="J36">
        <v>3.4153992798791868</v>
      </c>
      <c r="K36">
        <v>0.65055224378651177</v>
      </c>
      <c r="L36">
        <v>5.6923321331319778</v>
      </c>
      <c r="M36">
        <v>41.147429419496866</v>
      </c>
      <c r="N36">
        <v>36.26828759109803</v>
      </c>
      <c r="O36">
        <v>0</v>
      </c>
      <c r="P36">
        <v>18.052824765075702</v>
      </c>
      <c r="Q36">
        <v>5</v>
      </c>
      <c r="R36">
        <v>1256</v>
      </c>
    </row>
    <row r="37" spans="1:18" x14ac:dyDescent="0.3">
      <c r="A37">
        <v>924</v>
      </c>
      <c r="B37">
        <v>462</v>
      </c>
      <c r="C37">
        <v>510</v>
      </c>
      <c r="D37">
        <v>216</v>
      </c>
      <c r="E37">
        <v>99.398662554619207</v>
      </c>
      <c r="F37">
        <v>80.531323828973896</v>
      </c>
      <c r="G37">
        <v>37.274498457982205</v>
      </c>
      <c r="H37">
        <v>4.1416109397758003</v>
      </c>
      <c r="I37">
        <v>33.593066511514827</v>
      </c>
      <c r="J37">
        <v>0</v>
      </c>
      <c r="K37">
        <v>3.6814319464673781</v>
      </c>
      <c r="L37">
        <v>3.2212529531589555</v>
      </c>
      <c r="M37">
        <v>42.336467384374849</v>
      </c>
      <c r="N37">
        <v>36.81431946467378</v>
      </c>
      <c r="O37">
        <v>0</v>
      </c>
      <c r="P37">
        <v>19.327517718953736</v>
      </c>
      <c r="Q37">
        <v>5</v>
      </c>
      <c r="R37">
        <v>1256</v>
      </c>
    </row>
    <row r="38" spans="1:18" x14ac:dyDescent="0.3">
      <c r="A38">
        <v>924</v>
      </c>
      <c r="B38">
        <v>516</v>
      </c>
      <c r="C38">
        <v>510</v>
      </c>
      <c r="D38">
        <v>246</v>
      </c>
      <c r="E38">
        <v>106.08215868016592</v>
      </c>
      <c r="F38">
        <v>86.821431545498925</v>
      </c>
      <c r="G38">
        <v>42.966237454257147</v>
      </c>
      <c r="H38">
        <v>0.88895663698463068</v>
      </c>
      <c r="I38">
        <v>38.225135390339119</v>
      </c>
      <c r="J38">
        <v>4.1484643059282762</v>
      </c>
      <c r="K38">
        <v>0</v>
      </c>
      <c r="L38">
        <v>6.2226964588924147</v>
      </c>
      <c r="M38">
        <v>40.892005301293011</v>
      </c>
      <c r="N38">
        <v>36.150903237374983</v>
      </c>
      <c r="O38">
        <v>0</v>
      </c>
      <c r="P38">
        <v>17.779132739692614</v>
      </c>
      <c r="Q38">
        <v>5</v>
      </c>
      <c r="R38">
        <v>1256</v>
      </c>
    </row>
    <row r="39" spans="1:18" x14ac:dyDescent="0.3">
      <c r="A39">
        <v>924</v>
      </c>
      <c r="B39">
        <v>588</v>
      </c>
      <c r="C39">
        <v>510</v>
      </c>
      <c r="D39">
        <v>300</v>
      </c>
      <c r="E39">
        <v>92.219815560553315</v>
      </c>
      <c r="F39">
        <v>73.775852448442649</v>
      </c>
      <c r="G39">
        <v>31.163937672186982</v>
      </c>
      <c r="H39">
        <v>9.5399809200572392</v>
      </c>
      <c r="I39">
        <v>28.619942760171718</v>
      </c>
      <c r="J39">
        <v>4.4519910960267115</v>
      </c>
      <c r="K39">
        <v>7.6319847360457915</v>
      </c>
      <c r="L39">
        <v>0</v>
      </c>
      <c r="M39">
        <v>43.883912232263299</v>
      </c>
      <c r="N39">
        <v>37.523924952225144</v>
      </c>
      <c r="O39">
        <v>0</v>
      </c>
      <c r="P39">
        <v>20.987958024125927</v>
      </c>
      <c r="Q39">
        <v>5</v>
      </c>
      <c r="R39">
        <v>1256</v>
      </c>
    </row>
    <row r="40" spans="1:18" x14ac:dyDescent="0.3">
      <c r="A40">
        <v>516</v>
      </c>
      <c r="B40">
        <v>870</v>
      </c>
      <c r="C40">
        <v>246</v>
      </c>
      <c r="D40">
        <v>432</v>
      </c>
      <c r="E40">
        <v>69.859213926107884</v>
      </c>
      <c r="F40">
        <v>55.365227531644777</v>
      </c>
      <c r="G40">
        <v>18.815174884737818</v>
      </c>
      <c r="H40">
        <v>15.214184476175555</v>
      </c>
      <c r="I40">
        <v>26.737353783574793</v>
      </c>
      <c r="J40">
        <v>1.4403961634249047</v>
      </c>
      <c r="K40">
        <v>0</v>
      </c>
      <c r="L40">
        <v>14.31393687403499</v>
      </c>
      <c r="M40">
        <v>14.043862593392822</v>
      </c>
      <c r="N40">
        <v>0</v>
      </c>
      <c r="O40">
        <v>43.932082984459598</v>
      </c>
      <c r="P40">
        <v>80.122036590510319</v>
      </c>
      <c r="Q40">
        <v>5</v>
      </c>
      <c r="R40">
        <v>992</v>
      </c>
    </row>
    <row r="41" spans="1:18" x14ac:dyDescent="0.3">
      <c r="A41">
        <v>870</v>
      </c>
      <c r="B41">
        <v>516</v>
      </c>
      <c r="C41">
        <v>432</v>
      </c>
      <c r="D41">
        <v>246</v>
      </c>
      <c r="E41">
        <v>69.859213926107884</v>
      </c>
      <c r="F41">
        <v>55.365227531644777</v>
      </c>
      <c r="G41">
        <v>18.815174884737818</v>
      </c>
      <c r="H41">
        <v>15.214184476175555</v>
      </c>
      <c r="I41">
        <v>26.737353783574793</v>
      </c>
      <c r="J41">
        <v>1.4403961634249047</v>
      </c>
      <c r="K41">
        <v>0</v>
      </c>
      <c r="L41">
        <v>14.31393687403499</v>
      </c>
      <c r="M41">
        <v>14.043862593392822</v>
      </c>
      <c r="N41">
        <v>0</v>
      </c>
      <c r="O41">
        <v>43.932082984459598</v>
      </c>
      <c r="P41">
        <v>80.122036590510319</v>
      </c>
      <c r="Q41">
        <v>5</v>
      </c>
      <c r="R41">
        <v>992</v>
      </c>
    </row>
    <row r="42" spans="1:18" x14ac:dyDescent="0.3">
      <c r="A42">
        <v>366</v>
      </c>
      <c r="B42">
        <v>786</v>
      </c>
      <c r="C42">
        <v>150</v>
      </c>
      <c r="D42">
        <v>372</v>
      </c>
      <c r="E42">
        <v>85.630909931423261</v>
      </c>
      <c r="F42">
        <v>71.005453633401416</v>
      </c>
      <c r="G42">
        <v>34.252363972569306</v>
      </c>
      <c r="H42">
        <v>0</v>
      </c>
      <c r="I42">
        <v>41.830320603668703</v>
      </c>
      <c r="J42">
        <v>13.488762803356938</v>
      </c>
      <c r="K42">
        <v>14.777015430643836</v>
      </c>
      <c r="L42">
        <v>28.872014764488728</v>
      </c>
      <c r="M42">
        <v>0</v>
      </c>
      <c r="N42">
        <v>13.791881068600913</v>
      </c>
      <c r="O42">
        <v>57.516690830044475</v>
      </c>
      <c r="P42">
        <v>93.208866562522658</v>
      </c>
      <c r="Q42">
        <v>5</v>
      </c>
      <c r="R42">
        <v>872</v>
      </c>
    </row>
    <row r="43" spans="1:18" x14ac:dyDescent="0.3">
      <c r="A43">
        <v>366</v>
      </c>
      <c r="B43">
        <v>870</v>
      </c>
      <c r="C43">
        <v>150</v>
      </c>
      <c r="D43">
        <v>432</v>
      </c>
      <c r="E43">
        <v>91.008382218929995</v>
      </c>
      <c r="F43">
        <v>75.113082584801816</v>
      </c>
      <c r="G43">
        <v>36.403352887571998</v>
      </c>
      <c r="H43">
        <v>0</v>
      </c>
      <c r="I43">
        <v>40.642099456672845</v>
      </c>
      <c r="J43">
        <v>10.721535439490383</v>
      </c>
      <c r="K43">
        <v>10.534531914382992</v>
      </c>
      <c r="L43">
        <v>22.50275752125598</v>
      </c>
      <c r="M43">
        <v>11.344880523181684</v>
      </c>
      <c r="N43">
        <v>0</v>
      </c>
      <c r="O43">
        <v>41.701786098948062</v>
      </c>
      <c r="P43">
        <v>72.557367741667477</v>
      </c>
      <c r="Q43">
        <v>5</v>
      </c>
      <c r="R43">
        <v>872</v>
      </c>
    </row>
    <row r="44" spans="1:18" x14ac:dyDescent="0.3">
      <c r="A44">
        <v>462</v>
      </c>
      <c r="B44">
        <v>870</v>
      </c>
      <c r="C44">
        <v>216</v>
      </c>
      <c r="D44">
        <v>432</v>
      </c>
      <c r="E44">
        <v>72.366634091477053</v>
      </c>
      <c r="F44">
        <v>57.706152185014034</v>
      </c>
      <c r="G44">
        <v>20.89898484538346</v>
      </c>
      <c r="H44">
        <v>13.412781318678938</v>
      </c>
      <c r="I44">
        <v>28.385188372087985</v>
      </c>
      <c r="J44">
        <v>0</v>
      </c>
      <c r="K44">
        <v>1.2477005877840872</v>
      </c>
      <c r="L44">
        <v>15.284332200355069</v>
      </c>
      <c r="M44">
        <v>13.72470646562496</v>
      </c>
      <c r="N44">
        <v>0</v>
      </c>
      <c r="O44">
        <v>43.669520572443055</v>
      </c>
      <c r="P44">
        <v>79.228987324289534</v>
      </c>
      <c r="Q44">
        <v>5</v>
      </c>
      <c r="R44">
        <v>872</v>
      </c>
    </row>
    <row r="45" spans="1:18" x14ac:dyDescent="0.3">
      <c r="A45">
        <v>786</v>
      </c>
      <c r="B45">
        <v>366</v>
      </c>
      <c r="C45">
        <v>372</v>
      </c>
      <c r="D45">
        <v>150</v>
      </c>
      <c r="E45">
        <v>85.630909931423261</v>
      </c>
      <c r="F45">
        <v>71.005453633401416</v>
      </c>
      <c r="G45">
        <v>34.252363972569306</v>
      </c>
      <c r="H45">
        <v>0</v>
      </c>
      <c r="I45">
        <v>41.830320603668703</v>
      </c>
      <c r="J45">
        <v>13.488762803356938</v>
      </c>
      <c r="K45">
        <v>14.777015430643836</v>
      </c>
      <c r="L45">
        <v>28.872014764488728</v>
      </c>
      <c r="M45">
        <v>0</v>
      </c>
      <c r="N45">
        <v>13.791881068600913</v>
      </c>
      <c r="O45">
        <v>57.516690830044475</v>
      </c>
      <c r="P45">
        <v>93.208866562522658</v>
      </c>
      <c r="Q45">
        <v>5</v>
      </c>
      <c r="R45">
        <v>872</v>
      </c>
    </row>
    <row r="46" spans="1:18" x14ac:dyDescent="0.3">
      <c r="A46">
        <v>870</v>
      </c>
      <c r="B46">
        <v>366</v>
      </c>
      <c r="C46">
        <v>432</v>
      </c>
      <c r="D46">
        <v>150</v>
      </c>
      <c r="E46">
        <v>91.008382218929995</v>
      </c>
      <c r="F46">
        <v>75.113082584801816</v>
      </c>
      <c r="G46">
        <v>36.403352887571998</v>
      </c>
      <c r="H46">
        <v>0</v>
      </c>
      <c r="I46">
        <v>40.642099456672845</v>
      </c>
      <c r="J46">
        <v>10.721535439490383</v>
      </c>
      <c r="K46">
        <v>10.534531914382992</v>
      </c>
      <c r="L46">
        <v>22.50275752125598</v>
      </c>
      <c r="M46">
        <v>11.344880523181684</v>
      </c>
      <c r="N46">
        <v>0</v>
      </c>
      <c r="O46">
        <v>41.701786098948062</v>
      </c>
      <c r="P46">
        <v>72.557367741667477</v>
      </c>
      <c r="Q46">
        <v>5</v>
      </c>
      <c r="R46">
        <v>872</v>
      </c>
    </row>
    <row r="47" spans="1:18" x14ac:dyDescent="0.3">
      <c r="A47">
        <v>870</v>
      </c>
      <c r="B47">
        <v>462</v>
      </c>
      <c r="C47">
        <v>432</v>
      </c>
      <c r="D47">
        <v>216</v>
      </c>
      <c r="E47">
        <v>72.366634091477053</v>
      </c>
      <c r="F47">
        <v>57.706152185014034</v>
      </c>
      <c r="G47">
        <v>20.89898484538346</v>
      </c>
      <c r="H47">
        <v>13.412781318678938</v>
      </c>
      <c r="I47">
        <v>28.385188372087985</v>
      </c>
      <c r="J47">
        <v>0</v>
      </c>
      <c r="K47">
        <v>1.2477005877840872</v>
      </c>
      <c r="L47">
        <v>15.284332200355069</v>
      </c>
      <c r="M47">
        <v>13.72470646562496</v>
      </c>
      <c r="N47">
        <v>0</v>
      </c>
      <c r="O47">
        <v>43.669520572443055</v>
      </c>
      <c r="P47">
        <v>79.228987324289534</v>
      </c>
      <c r="Q47">
        <v>5</v>
      </c>
      <c r="R47">
        <v>872</v>
      </c>
    </row>
    <row r="48" spans="1:18" x14ac:dyDescent="0.3">
      <c r="A48">
        <v>462</v>
      </c>
      <c r="B48">
        <v>516</v>
      </c>
      <c r="C48">
        <v>216</v>
      </c>
      <c r="D48">
        <v>246</v>
      </c>
      <c r="E48">
        <v>79.256926368352751</v>
      </c>
      <c r="F48">
        <v>63.522095398165071</v>
      </c>
      <c r="G48">
        <v>25.059175248817414</v>
      </c>
      <c r="H48">
        <v>11.072658830872811</v>
      </c>
      <c r="I48">
        <v>29.721347388132283</v>
      </c>
      <c r="J48">
        <v>0</v>
      </c>
      <c r="K48">
        <v>0</v>
      </c>
      <c r="L48">
        <v>12.238201865701528</v>
      </c>
      <c r="M48">
        <v>20.979774626916907</v>
      </c>
      <c r="N48">
        <v>9.3243442786297361</v>
      </c>
      <c r="O48">
        <v>32.635204975204076</v>
      </c>
      <c r="P48">
        <v>64.104866915579436</v>
      </c>
      <c r="Q48">
        <v>5</v>
      </c>
      <c r="R48">
        <v>744</v>
      </c>
    </row>
    <row r="49" spans="1:18" x14ac:dyDescent="0.3">
      <c r="A49">
        <v>516</v>
      </c>
      <c r="B49">
        <v>462</v>
      </c>
      <c r="C49">
        <v>246</v>
      </c>
      <c r="D49">
        <v>216</v>
      </c>
      <c r="E49">
        <v>79.256926368352751</v>
      </c>
      <c r="F49">
        <v>63.522095398165071</v>
      </c>
      <c r="G49">
        <v>25.059175248817414</v>
      </c>
      <c r="H49">
        <v>11.072658830872811</v>
      </c>
      <c r="I49">
        <v>29.721347388132283</v>
      </c>
      <c r="J49">
        <v>0</v>
      </c>
      <c r="K49">
        <v>0</v>
      </c>
      <c r="L49">
        <v>12.238201865701528</v>
      </c>
      <c r="M49">
        <v>20.979774626916907</v>
      </c>
      <c r="N49">
        <v>9.3243442786297361</v>
      </c>
      <c r="O49">
        <v>32.635204975204076</v>
      </c>
      <c r="P49">
        <v>64.104866915579436</v>
      </c>
      <c r="Q49">
        <v>5</v>
      </c>
      <c r="R49">
        <v>744</v>
      </c>
    </row>
    <row r="50" spans="1:18" x14ac:dyDescent="0.3">
      <c r="A50">
        <v>180</v>
      </c>
      <c r="B50">
        <v>870</v>
      </c>
      <c r="C50">
        <v>132</v>
      </c>
      <c r="D50">
        <v>432</v>
      </c>
      <c r="E50">
        <v>10.52636934134148</v>
      </c>
      <c r="F50">
        <v>0</v>
      </c>
      <c r="G50">
        <v>30.38292968978109</v>
      </c>
      <c r="H50">
        <v>57.655795710529468</v>
      </c>
      <c r="I50">
        <v>12.20101900928217</v>
      </c>
      <c r="J50">
        <v>35.406878693603161</v>
      </c>
      <c r="K50">
        <v>29.425987022386412</v>
      </c>
      <c r="L50">
        <v>8.6124840065521209</v>
      </c>
      <c r="M50">
        <v>21.5312100163803</v>
      </c>
      <c r="N50">
        <v>0</v>
      </c>
      <c r="O50">
        <v>50.00025437137203</v>
      </c>
      <c r="P50">
        <v>100.95745141013875</v>
      </c>
      <c r="Q50">
        <v>5</v>
      </c>
      <c r="R50">
        <v>659</v>
      </c>
    </row>
    <row r="51" spans="1:18" x14ac:dyDescent="0.3">
      <c r="A51">
        <v>870</v>
      </c>
      <c r="B51">
        <v>180</v>
      </c>
      <c r="C51">
        <v>432</v>
      </c>
      <c r="D51">
        <v>132</v>
      </c>
      <c r="E51">
        <v>10.52636934134148</v>
      </c>
      <c r="F51">
        <v>0</v>
      </c>
      <c r="G51">
        <v>30.38292968978109</v>
      </c>
      <c r="H51">
        <v>57.655795710529468</v>
      </c>
      <c r="I51">
        <v>12.20101900928217</v>
      </c>
      <c r="J51">
        <v>35.406878693603161</v>
      </c>
      <c r="K51">
        <v>29.425987022386412</v>
      </c>
      <c r="L51">
        <v>8.6124840065521209</v>
      </c>
      <c r="M51">
        <v>21.5312100163803</v>
      </c>
      <c r="N51">
        <v>0</v>
      </c>
      <c r="O51">
        <v>50.00025437137203</v>
      </c>
      <c r="P51">
        <v>100.95745141013875</v>
      </c>
      <c r="Q51">
        <v>5</v>
      </c>
      <c r="R51">
        <v>659</v>
      </c>
    </row>
    <row r="52" spans="1:18" x14ac:dyDescent="0.3">
      <c r="A52">
        <v>390</v>
      </c>
      <c r="B52">
        <v>786</v>
      </c>
      <c r="C52">
        <v>210</v>
      </c>
      <c r="D52">
        <v>372</v>
      </c>
      <c r="E52">
        <v>16.65984521170218</v>
      </c>
      <c r="F52">
        <v>7.3202350172630801</v>
      </c>
      <c r="G52">
        <v>21.203439360348231</v>
      </c>
      <c r="H52">
        <v>46.445629075048508</v>
      </c>
      <c r="I52">
        <v>0</v>
      </c>
      <c r="J52">
        <v>21.708283154642238</v>
      </c>
      <c r="K52">
        <v>14.388048137379156</v>
      </c>
      <c r="L52">
        <v>8.32992260585109</v>
      </c>
      <c r="M52">
        <v>0</v>
      </c>
      <c r="N52">
        <v>23.727658331818258</v>
      </c>
      <c r="O52">
        <v>75.474147246953819</v>
      </c>
      <c r="P52">
        <v>130.75454272214742</v>
      </c>
      <c r="Q52">
        <v>5</v>
      </c>
      <c r="R52">
        <v>466</v>
      </c>
    </row>
    <row r="53" spans="1:18" x14ac:dyDescent="0.3">
      <c r="A53">
        <v>786</v>
      </c>
      <c r="B53">
        <v>390</v>
      </c>
      <c r="C53">
        <v>372</v>
      </c>
      <c r="D53">
        <v>210</v>
      </c>
      <c r="E53">
        <v>16.65984521170218</v>
      </c>
      <c r="F53">
        <v>7.3202350172630801</v>
      </c>
      <c r="G53">
        <v>21.203439360348231</v>
      </c>
      <c r="H53">
        <v>46.445629075048508</v>
      </c>
      <c r="I53">
        <v>0</v>
      </c>
      <c r="J53">
        <v>21.708283154642238</v>
      </c>
      <c r="K53">
        <v>14.388048137379156</v>
      </c>
      <c r="L53">
        <v>8.32992260585109</v>
      </c>
      <c r="M53">
        <v>0</v>
      </c>
      <c r="N53">
        <v>23.727658331818258</v>
      </c>
      <c r="O53">
        <v>75.474147246953819</v>
      </c>
      <c r="P53">
        <v>130.75454272214742</v>
      </c>
      <c r="Q53">
        <v>5</v>
      </c>
      <c r="R53">
        <v>466</v>
      </c>
    </row>
    <row r="54" spans="1:18" x14ac:dyDescent="0.3">
      <c r="A54">
        <v>126</v>
      </c>
      <c r="B54">
        <v>588</v>
      </c>
      <c r="C54">
        <v>120</v>
      </c>
      <c r="D54">
        <v>300</v>
      </c>
      <c r="E54">
        <v>0</v>
      </c>
      <c r="F54">
        <v>8.4222995431400403</v>
      </c>
      <c r="G54">
        <v>35.504348936167929</v>
      </c>
      <c r="H54">
        <v>59.173914893613208</v>
      </c>
      <c r="I54">
        <v>11.979995039811264</v>
      </c>
      <c r="J54">
        <v>32.527501683851192</v>
      </c>
      <c r="K54">
        <v>24.17780817125546</v>
      </c>
      <c r="L54">
        <v>0</v>
      </c>
      <c r="M54">
        <v>4.7919980159245057</v>
      </c>
      <c r="N54">
        <v>20.620112674584234</v>
      </c>
      <c r="O54">
        <v>73.695121002475346</v>
      </c>
      <c r="P54">
        <v>132.28818765173406</v>
      </c>
      <c r="Q54">
        <v>5</v>
      </c>
      <c r="R54">
        <v>403</v>
      </c>
    </row>
    <row r="55" spans="1:18" x14ac:dyDescent="0.3">
      <c r="A55">
        <v>126</v>
      </c>
      <c r="B55">
        <v>786</v>
      </c>
      <c r="C55">
        <v>120</v>
      </c>
      <c r="D55">
        <v>372</v>
      </c>
      <c r="E55">
        <v>0</v>
      </c>
      <c r="F55">
        <v>8.0512639099822287</v>
      </c>
      <c r="G55">
        <v>34.549094499797164</v>
      </c>
      <c r="H55">
        <v>57.581824166328602</v>
      </c>
      <c r="I55">
        <v>10.089558570737225</v>
      </c>
      <c r="J55">
        <v>30.166760979173922</v>
      </c>
      <c r="K55">
        <v>21.402093937927447</v>
      </c>
      <c r="L55">
        <v>3.3631861902457416</v>
      </c>
      <c r="M55">
        <v>0</v>
      </c>
      <c r="N55">
        <v>26.090171657663934</v>
      </c>
      <c r="O55">
        <v>79.697321235520292</v>
      </c>
      <c r="P55">
        <v>139.62318426171714</v>
      </c>
      <c r="Q55">
        <v>5</v>
      </c>
      <c r="R55">
        <v>403</v>
      </c>
    </row>
    <row r="56" spans="1:18" x14ac:dyDescent="0.3">
      <c r="A56">
        <v>180</v>
      </c>
      <c r="B56">
        <v>786</v>
      </c>
      <c r="C56">
        <v>132</v>
      </c>
      <c r="D56">
        <v>372</v>
      </c>
      <c r="E56">
        <v>8.7266776110349351</v>
      </c>
      <c r="F56">
        <v>0</v>
      </c>
      <c r="G56">
        <v>27.560836252572358</v>
      </c>
      <c r="H56">
        <v>51.752512161643885</v>
      </c>
      <c r="I56">
        <v>4.8051958997470843</v>
      </c>
      <c r="J56">
        <v>25.738175738875189</v>
      </c>
      <c r="K56">
        <v>17.729515905963382</v>
      </c>
      <c r="L56">
        <v>5.9650707720998293</v>
      </c>
      <c r="M56">
        <v>0</v>
      </c>
      <c r="N56">
        <v>24.854461550415955</v>
      </c>
      <c r="O56">
        <v>77.490687900519077</v>
      </c>
      <c r="P56">
        <v>134.98734228714798</v>
      </c>
      <c r="Q56">
        <v>5</v>
      </c>
      <c r="R56">
        <v>403</v>
      </c>
    </row>
    <row r="57" spans="1:18" x14ac:dyDescent="0.3">
      <c r="A57">
        <v>588</v>
      </c>
      <c r="B57">
        <v>126</v>
      </c>
      <c r="C57">
        <v>300</v>
      </c>
      <c r="D57">
        <v>120</v>
      </c>
      <c r="E57">
        <v>0</v>
      </c>
      <c r="F57">
        <v>8.4222995431400403</v>
      </c>
      <c r="G57">
        <v>35.504348936167929</v>
      </c>
      <c r="H57">
        <v>59.173914893613208</v>
      </c>
      <c r="I57">
        <v>11.979995039811264</v>
      </c>
      <c r="J57">
        <v>32.527501683851192</v>
      </c>
      <c r="K57">
        <v>24.17780817125546</v>
      </c>
      <c r="L57">
        <v>0</v>
      </c>
      <c r="M57">
        <v>4.7919980159245057</v>
      </c>
      <c r="N57">
        <v>20.620112674584234</v>
      </c>
      <c r="O57">
        <v>73.695121002475346</v>
      </c>
      <c r="P57">
        <v>132.28818765173406</v>
      </c>
      <c r="Q57">
        <v>5</v>
      </c>
      <c r="R57">
        <v>403</v>
      </c>
    </row>
    <row r="58" spans="1:18" x14ac:dyDescent="0.3">
      <c r="A58">
        <v>786</v>
      </c>
      <c r="B58">
        <v>126</v>
      </c>
      <c r="C58">
        <v>372</v>
      </c>
      <c r="D58">
        <v>120</v>
      </c>
      <c r="E58">
        <v>0</v>
      </c>
      <c r="F58">
        <v>8.0512639099822287</v>
      </c>
      <c r="G58">
        <v>34.549094499797164</v>
      </c>
      <c r="H58">
        <v>57.581824166328602</v>
      </c>
      <c r="I58">
        <v>10.089558570737225</v>
      </c>
      <c r="J58">
        <v>30.166760979173922</v>
      </c>
      <c r="K58">
        <v>21.402093937927447</v>
      </c>
      <c r="L58">
        <v>3.3631861902457416</v>
      </c>
      <c r="M58">
        <v>0</v>
      </c>
      <c r="N58">
        <v>26.090171657663934</v>
      </c>
      <c r="O58">
        <v>79.697321235520292</v>
      </c>
      <c r="P58">
        <v>139.62318426171714</v>
      </c>
      <c r="Q58">
        <v>5</v>
      </c>
      <c r="R58">
        <v>403</v>
      </c>
    </row>
    <row r="59" spans="1:18" x14ac:dyDescent="0.3">
      <c r="A59">
        <v>786</v>
      </c>
      <c r="B59">
        <v>180</v>
      </c>
      <c r="C59">
        <v>372</v>
      </c>
      <c r="D59">
        <v>132</v>
      </c>
      <c r="E59">
        <v>8.7266776110349351</v>
      </c>
      <c r="F59">
        <v>0</v>
      </c>
      <c r="G59">
        <v>27.560836252572358</v>
      </c>
      <c r="H59">
        <v>51.752512161643885</v>
      </c>
      <c r="I59">
        <v>4.8051958997470843</v>
      </c>
      <c r="J59">
        <v>25.738175738875189</v>
      </c>
      <c r="K59">
        <v>17.729515905963382</v>
      </c>
      <c r="L59">
        <v>5.9650707720998293</v>
      </c>
      <c r="M59">
        <v>0</v>
      </c>
      <c r="N59">
        <v>24.854461550415955</v>
      </c>
      <c r="O59">
        <v>77.490687900519077</v>
      </c>
      <c r="P59">
        <v>134.98734228714798</v>
      </c>
      <c r="Q59">
        <v>5</v>
      </c>
      <c r="R59">
        <v>403</v>
      </c>
    </row>
    <row r="60" spans="1:18" x14ac:dyDescent="0.3">
      <c r="A60">
        <v>180</v>
      </c>
      <c r="B60">
        <v>390</v>
      </c>
      <c r="C60">
        <v>132</v>
      </c>
      <c r="D60">
        <v>210</v>
      </c>
      <c r="E60">
        <v>7.5529693344786812</v>
      </c>
      <c r="F60">
        <v>0</v>
      </c>
      <c r="G60">
        <v>25.71223603226785</v>
      </c>
      <c r="H60">
        <v>47.88903961009887</v>
      </c>
      <c r="I60">
        <v>0</v>
      </c>
      <c r="J60">
        <v>19.444878499402563</v>
      </c>
      <c r="K60">
        <v>10.124192937705466</v>
      </c>
      <c r="L60">
        <v>15.42734161936071</v>
      </c>
      <c r="M60">
        <v>13.981028342545644</v>
      </c>
      <c r="N60">
        <v>40.978876176426887</v>
      </c>
      <c r="O60">
        <v>95.295974794592723</v>
      </c>
      <c r="P60">
        <v>157.00534127203557</v>
      </c>
      <c r="Q60">
        <v>5</v>
      </c>
      <c r="R60">
        <v>339</v>
      </c>
    </row>
    <row r="61" spans="1:18" x14ac:dyDescent="0.3">
      <c r="A61">
        <v>390</v>
      </c>
      <c r="B61">
        <v>180</v>
      </c>
      <c r="C61">
        <v>210</v>
      </c>
      <c r="D61">
        <v>132</v>
      </c>
      <c r="E61">
        <v>7.5529693344786812</v>
      </c>
      <c r="F61">
        <v>0</v>
      </c>
      <c r="G61">
        <v>25.71223603226785</v>
      </c>
      <c r="H61">
        <v>47.88903961009887</v>
      </c>
      <c r="I61">
        <v>0</v>
      </c>
      <c r="J61">
        <v>19.444878499402563</v>
      </c>
      <c r="K61">
        <v>10.124192937705466</v>
      </c>
      <c r="L61">
        <v>15.42734161936071</v>
      </c>
      <c r="M61">
        <v>13.981028342545644</v>
      </c>
      <c r="N61">
        <v>40.978876176426887</v>
      </c>
      <c r="O61">
        <v>95.295974794592723</v>
      </c>
      <c r="P61">
        <v>157.00534127203557</v>
      </c>
      <c r="Q61">
        <v>5</v>
      </c>
      <c r="R61">
        <v>339</v>
      </c>
    </row>
    <row r="62" spans="1:18" x14ac:dyDescent="0.3">
      <c r="A62">
        <v>126</v>
      </c>
      <c r="B62">
        <v>462</v>
      </c>
      <c r="C62">
        <v>120</v>
      </c>
      <c r="D62">
        <v>216</v>
      </c>
      <c r="E62">
        <v>0</v>
      </c>
      <c r="F62">
        <v>3.2966535347685366</v>
      </c>
      <c r="G62">
        <v>22.252411359687621</v>
      </c>
      <c r="H62">
        <v>37.087352266146034</v>
      </c>
      <c r="I62">
        <v>14.010777522766281</v>
      </c>
      <c r="J62">
        <v>0</v>
      </c>
      <c r="K62">
        <v>14.010777522766281</v>
      </c>
      <c r="L62">
        <v>46.15314948675951</v>
      </c>
      <c r="M62">
        <v>60.988090393217924</v>
      </c>
      <c r="N62">
        <v>95.602952508287558</v>
      </c>
      <c r="O62">
        <v>155.76687951781335</v>
      </c>
      <c r="P62">
        <v>232.41407420118182</v>
      </c>
      <c r="Q62">
        <v>5</v>
      </c>
      <c r="R62">
        <v>115</v>
      </c>
    </row>
    <row r="63" spans="1:18" x14ac:dyDescent="0.3">
      <c r="A63">
        <v>126</v>
      </c>
      <c r="B63">
        <v>516</v>
      </c>
      <c r="C63">
        <v>120</v>
      </c>
      <c r="D63">
        <v>246</v>
      </c>
      <c r="E63">
        <v>0</v>
      </c>
      <c r="F63">
        <v>5.1823995719760605</v>
      </c>
      <c r="G63">
        <v>27.141719792213607</v>
      </c>
      <c r="H63">
        <v>45.23619965368934</v>
      </c>
      <c r="I63">
        <v>4.4797013249284596</v>
      </c>
      <c r="J63">
        <v>11.945870199809224</v>
      </c>
      <c r="K63">
        <v>0</v>
      </c>
      <c r="L63">
        <v>29.24981453335641</v>
      </c>
      <c r="M63">
        <v>36.891657969999073</v>
      </c>
      <c r="N63">
        <v>68.161729963617347</v>
      </c>
      <c r="O63">
        <v>125.78298622152066</v>
      </c>
      <c r="P63">
        <v>195.87713636451892</v>
      </c>
      <c r="Q63">
        <v>5</v>
      </c>
      <c r="R63">
        <v>115</v>
      </c>
    </row>
    <row r="64" spans="1:18" x14ac:dyDescent="0.3">
      <c r="A64">
        <v>180</v>
      </c>
      <c r="B64">
        <v>462</v>
      </c>
      <c r="C64">
        <v>132</v>
      </c>
      <c r="D64">
        <v>216</v>
      </c>
      <c r="E64">
        <v>3.9151074733736917</v>
      </c>
      <c r="F64">
        <v>0</v>
      </c>
      <c r="G64">
        <v>19.942578692497243</v>
      </c>
      <c r="H64">
        <v>35.847702803077865</v>
      </c>
      <c r="I64">
        <v>14.804000133694272</v>
      </c>
      <c r="J64">
        <v>0</v>
      </c>
      <c r="K64">
        <v>13.335834831179136</v>
      </c>
      <c r="L64">
        <v>44.534347509625739</v>
      </c>
      <c r="M64">
        <v>57.013752581004383</v>
      </c>
      <c r="N64">
        <v>90.536860321766611</v>
      </c>
      <c r="O64">
        <v>149.87520796508662</v>
      </c>
      <c r="P64">
        <v>224.38459706772969</v>
      </c>
      <c r="Q64">
        <v>5</v>
      </c>
      <c r="R64">
        <v>115</v>
      </c>
    </row>
    <row r="65" spans="1:18" x14ac:dyDescent="0.3">
      <c r="A65">
        <v>180</v>
      </c>
      <c r="B65">
        <v>516</v>
      </c>
      <c r="C65">
        <v>132</v>
      </c>
      <c r="D65">
        <v>246</v>
      </c>
      <c r="E65">
        <v>5.9862582127060584</v>
      </c>
      <c r="F65">
        <v>0</v>
      </c>
      <c r="G65">
        <v>23.234798825587923</v>
      </c>
      <c r="H65">
        <v>42.715503517783908</v>
      </c>
      <c r="I65">
        <v>6.3921062271268081</v>
      </c>
      <c r="J65">
        <v>11.05935839296543</v>
      </c>
      <c r="K65">
        <v>0</v>
      </c>
      <c r="L65">
        <v>28.003512995031731</v>
      </c>
      <c r="M65">
        <v>32.569303157265168</v>
      </c>
      <c r="N65">
        <v>62.399132217190271</v>
      </c>
      <c r="O65">
        <v>118.91346822527967</v>
      </c>
      <c r="P65">
        <v>186.18277661551895</v>
      </c>
      <c r="Q65">
        <v>5</v>
      </c>
      <c r="R65">
        <v>115</v>
      </c>
    </row>
    <row r="66" spans="1:18" x14ac:dyDescent="0.3">
      <c r="A66">
        <v>462</v>
      </c>
      <c r="B66">
        <v>126</v>
      </c>
      <c r="C66">
        <v>216</v>
      </c>
      <c r="D66">
        <v>120</v>
      </c>
      <c r="E66">
        <v>0</v>
      </c>
      <c r="F66">
        <v>3.2966535347685366</v>
      </c>
      <c r="G66">
        <v>22.252411359687621</v>
      </c>
      <c r="H66">
        <v>37.087352266146034</v>
      </c>
      <c r="I66">
        <v>14.010777522766281</v>
      </c>
      <c r="J66">
        <v>0</v>
      </c>
      <c r="K66">
        <v>14.010777522766281</v>
      </c>
      <c r="L66">
        <v>46.15314948675951</v>
      </c>
      <c r="M66">
        <v>60.988090393217924</v>
      </c>
      <c r="N66">
        <v>95.602952508287558</v>
      </c>
      <c r="O66">
        <v>155.76687951781335</v>
      </c>
      <c r="P66">
        <v>232.41407420118182</v>
      </c>
      <c r="Q66">
        <v>5</v>
      </c>
      <c r="R66">
        <v>115</v>
      </c>
    </row>
    <row r="67" spans="1:18" x14ac:dyDescent="0.3">
      <c r="A67">
        <v>462</v>
      </c>
      <c r="B67">
        <v>180</v>
      </c>
      <c r="C67">
        <v>216</v>
      </c>
      <c r="D67">
        <v>132</v>
      </c>
      <c r="E67">
        <v>3.9151074733736917</v>
      </c>
      <c r="F67">
        <v>0</v>
      </c>
      <c r="G67">
        <v>19.942578692497243</v>
      </c>
      <c r="H67">
        <v>35.847702803077865</v>
      </c>
      <c r="I67">
        <v>14.804000133694272</v>
      </c>
      <c r="J67">
        <v>0</v>
      </c>
      <c r="K67">
        <v>13.335834831179136</v>
      </c>
      <c r="L67">
        <v>44.534347509625739</v>
      </c>
      <c r="M67">
        <v>57.013752581004383</v>
      </c>
      <c r="N67">
        <v>90.536860321766611</v>
      </c>
      <c r="O67">
        <v>149.87520796508662</v>
      </c>
      <c r="P67">
        <v>224.38459706772969</v>
      </c>
      <c r="Q67">
        <v>5</v>
      </c>
      <c r="R67">
        <v>115</v>
      </c>
    </row>
    <row r="68" spans="1:18" x14ac:dyDescent="0.3">
      <c r="A68">
        <v>516</v>
      </c>
      <c r="B68">
        <v>126</v>
      </c>
      <c r="C68">
        <v>246</v>
      </c>
      <c r="D68">
        <v>120</v>
      </c>
      <c r="E68">
        <v>0</v>
      </c>
      <c r="F68">
        <v>5.1823995719760605</v>
      </c>
      <c r="G68">
        <v>27.141719792213607</v>
      </c>
      <c r="H68">
        <v>45.23619965368934</v>
      </c>
      <c r="I68">
        <v>4.4797013249284596</v>
      </c>
      <c r="J68">
        <v>11.945870199809224</v>
      </c>
      <c r="K68">
        <v>0</v>
      </c>
      <c r="L68">
        <v>29.24981453335641</v>
      </c>
      <c r="M68">
        <v>36.891657969999073</v>
      </c>
      <c r="N68">
        <v>68.161729963617347</v>
      </c>
      <c r="O68">
        <v>125.78298622152066</v>
      </c>
      <c r="P68">
        <v>195.87713636451892</v>
      </c>
      <c r="Q68">
        <v>5</v>
      </c>
      <c r="R68">
        <v>115</v>
      </c>
    </row>
    <row r="69" spans="1:18" x14ac:dyDescent="0.3">
      <c r="A69">
        <v>516</v>
      </c>
      <c r="B69">
        <v>180</v>
      </c>
      <c r="C69">
        <v>246</v>
      </c>
      <c r="D69">
        <v>132</v>
      </c>
      <c r="E69">
        <v>5.9862582127060584</v>
      </c>
      <c r="F69">
        <v>0</v>
      </c>
      <c r="G69">
        <v>23.234798825587923</v>
      </c>
      <c r="H69">
        <v>42.715503517783908</v>
      </c>
      <c r="I69">
        <v>6.3921062271268081</v>
      </c>
      <c r="J69">
        <v>11.05935839296543</v>
      </c>
      <c r="K69">
        <v>0</v>
      </c>
      <c r="L69">
        <v>28.003512995031731</v>
      </c>
      <c r="M69">
        <v>32.569303157265168</v>
      </c>
      <c r="N69">
        <v>62.399132217190271</v>
      </c>
      <c r="O69">
        <v>118.91346822527967</v>
      </c>
      <c r="P69">
        <v>186.18277661551895</v>
      </c>
      <c r="Q69">
        <v>5</v>
      </c>
      <c r="R69">
        <v>115</v>
      </c>
    </row>
    <row r="70" spans="1:18" x14ac:dyDescent="0.3">
      <c r="A70">
        <v>786</v>
      </c>
      <c r="B70">
        <v>1086</v>
      </c>
      <c r="C70">
        <v>372</v>
      </c>
      <c r="D70">
        <v>636</v>
      </c>
      <c r="E70">
        <v>246.83460436420194</v>
      </c>
      <c r="F70">
        <v>220.16926024310567</v>
      </c>
      <c r="G70">
        <v>165.21703080435998</v>
      </c>
      <c r="H70">
        <v>110.80531509779868</v>
      </c>
      <c r="I70">
        <v>139.99305663575541</v>
      </c>
      <c r="J70">
        <v>96.932129305066155</v>
      </c>
      <c r="K70">
        <v>83.77962848857949</v>
      </c>
      <c r="L70">
        <v>76.752949970182499</v>
      </c>
      <c r="M70">
        <v>0</v>
      </c>
      <c r="N70">
        <v>10.449932155564753</v>
      </c>
      <c r="O70">
        <v>12.431815840240828</v>
      </c>
      <c r="P70">
        <v>0</v>
      </c>
      <c r="Q70">
        <v>4</v>
      </c>
      <c r="R70">
        <v>3840</v>
      </c>
    </row>
    <row r="71" spans="1:18" x14ac:dyDescent="0.3">
      <c r="A71">
        <v>1086</v>
      </c>
      <c r="B71">
        <v>786</v>
      </c>
      <c r="C71">
        <v>636</v>
      </c>
      <c r="D71">
        <v>372</v>
      </c>
      <c r="E71">
        <v>246.83460436420194</v>
      </c>
      <c r="F71">
        <v>220.16926024310567</v>
      </c>
      <c r="G71">
        <v>165.21703080435998</v>
      </c>
      <c r="H71">
        <v>110.80531509779868</v>
      </c>
      <c r="I71">
        <v>139.99305663575541</v>
      </c>
      <c r="J71">
        <v>96.932129305066155</v>
      </c>
      <c r="K71">
        <v>83.77962848857949</v>
      </c>
      <c r="L71">
        <v>76.752949970182499</v>
      </c>
      <c r="M71">
        <v>0</v>
      </c>
      <c r="N71">
        <v>10.449932155564753</v>
      </c>
      <c r="O71">
        <v>12.431815840240828</v>
      </c>
      <c r="P71">
        <v>0</v>
      </c>
      <c r="Q71">
        <v>4</v>
      </c>
      <c r="R71">
        <v>3840</v>
      </c>
    </row>
    <row r="72" spans="1:18" x14ac:dyDescent="0.3">
      <c r="A72">
        <v>270</v>
      </c>
      <c r="B72">
        <v>588</v>
      </c>
      <c r="C72">
        <v>138</v>
      </c>
      <c r="D72">
        <v>300</v>
      </c>
      <c r="E72">
        <v>49.326601580852</v>
      </c>
      <c r="F72">
        <v>35.507083346543773</v>
      </c>
      <c r="G72">
        <v>0</v>
      </c>
      <c r="H72">
        <v>32.884401053901335</v>
      </c>
      <c r="I72">
        <v>9.6837500036028459</v>
      </c>
      <c r="J72">
        <v>17.652669277401021</v>
      </c>
      <c r="K72">
        <v>15.433476568242037</v>
      </c>
      <c r="L72">
        <v>0</v>
      </c>
      <c r="M72">
        <v>25.722460947070061</v>
      </c>
      <c r="N72">
        <v>10.389856774698888</v>
      </c>
      <c r="O72">
        <v>34.599231783706003</v>
      </c>
      <c r="P72">
        <v>73.334231798117386</v>
      </c>
      <c r="Q72">
        <v>4</v>
      </c>
      <c r="R72">
        <v>660</v>
      </c>
    </row>
    <row r="73" spans="1:18" x14ac:dyDescent="0.3">
      <c r="A73">
        <v>390</v>
      </c>
      <c r="B73">
        <v>870</v>
      </c>
      <c r="C73">
        <v>210</v>
      </c>
      <c r="D73">
        <v>432</v>
      </c>
      <c r="E73">
        <v>29.134828009016012</v>
      </c>
      <c r="F73">
        <v>17.3583671549044</v>
      </c>
      <c r="G73">
        <v>14.975846172858697</v>
      </c>
      <c r="H73">
        <v>44.382962294108502</v>
      </c>
      <c r="I73">
        <v>0</v>
      </c>
      <c r="J73">
        <v>24.778218213275299</v>
      </c>
      <c r="K73">
        <v>20.217392333359243</v>
      </c>
      <c r="L73">
        <v>1.4295125892274212</v>
      </c>
      <c r="M73">
        <v>19.196311912482511</v>
      </c>
      <c r="N73">
        <v>0</v>
      </c>
      <c r="O73">
        <v>48.126923837323176</v>
      </c>
      <c r="P73">
        <v>94.48397494512669</v>
      </c>
      <c r="Q73">
        <v>4</v>
      </c>
      <c r="R73">
        <v>660</v>
      </c>
    </row>
    <row r="74" spans="1:18" x14ac:dyDescent="0.3">
      <c r="A74">
        <v>588</v>
      </c>
      <c r="B74">
        <v>270</v>
      </c>
      <c r="C74">
        <v>300</v>
      </c>
      <c r="D74">
        <v>138</v>
      </c>
      <c r="E74">
        <v>49.326601580852</v>
      </c>
      <c r="F74">
        <v>35.507083346543773</v>
      </c>
      <c r="G74">
        <v>0</v>
      </c>
      <c r="H74">
        <v>32.884401053901335</v>
      </c>
      <c r="I74">
        <v>9.6837500036028459</v>
      </c>
      <c r="J74">
        <v>17.652669277401021</v>
      </c>
      <c r="K74">
        <v>15.433476568242037</v>
      </c>
      <c r="L74">
        <v>0</v>
      </c>
      <c r="M74">
        <v>25.722460947070061</v>
      </c>
      <c r="N74">
        <v>10.389856774698888</v>
      </c>
      <c r="O74">
        <v>34.599231783706003</v>
      </c>
      <c r="P74">
        <v>73.334231798117386</v>
      </c>
      <c r="Q74">
        <v>4</v>
      </c>
      <c r="R74">
        <v>660</v>
      </c>
    </row>
    <row r="75" spans="1:18" x14ac:dyDescent="0.3">
      <c r="A75">
        <v>588</v>
      </c>
      <c r="B75">
        <v>870</v>
      </c>
      <c r="C75">
        <v>300</v>
      </c>
      <c r="D75">
        <v>432</v>
      </c>
      <c r="E75">
        <v>32.836088213948493</v>
      </c>
      <c r="F75">
        <v>20.811605206023696</v>
      </c>
      <c r="G75">
        <v>11.908862979002448</v>
      </c>
      <c r="H75">
        <v>41.738830440969743</v>
      </c>
      <c r="I75">
        <v>2.4280206073694308</v>
      </c>
      <c r="J75">
        <v>22.661525668781355</v>
      </c>
      <c r="K75">
        <v>18.383584598654263</v>
      </c>
      <c r="L75">
        <v>0</v>
      </c>
      <c r="M75">
        <v>18.730444685421325</v>
      </c>
      <c r="N75">
        <v>0</v>
      </c>
      <c r="O75">
        <v>47.751071944932143</v>
      </c>
      <c r="P75">
        <v>93.189743311417203</v>
      </c>
      <c r="Q75">
        <v>4</v>
      </c>
      <c r="R75">
        <v>660</v>
      </c>
    </row>
    <row r="76" spans="1:18" x14ac:dyDescent="0.3">
      <c r="A76">
        <v>870</v>
      </c>
      <c r="B76">
        <v>390</v>
      </c>
      <c r="C76">
        <v>432</v>
      </c>
      <c r="D76">
        <v>210</v>
      </c>
      <c r="E76">
        <v>29.134828009016012</v>
      </c>
      <c r="F76">
        <v>17.3583671549044</v>
      </c>
      <c r="G76">
        <v>14.975846172858697</v>
      </c>
      <c r="H76">
        <v>44.382962294108502</v>
      </c>
      <c r="I76">
        <v>0</v>
      </c>
      <c r="J76">
        <v>24.778218213275299</v>
      </c>
      <c r="K76">
        <v>20.217392333359243</v>
      </c>
      <c r="L76">
        <v>1.4295125892274212</v>
      </c>
      <c r="M76">
        <v>19.196311912482511</v>
      </c>
      <c r="N76">
        <v>0</v>
      </c>
      <c r="O76">
        <v>48.126923837323176</v>
      </c>
      <c r="P76">
        <v>94.48397494512669</v>
      </c>
      <c r="Q76">
        <v>4</v>
      </c>
      <c r="R76">
        <v>660</v>
      </c>
    </row>
    <row r="77" spans="1:18" x14ac:dyDescent="0.3">
      <c r="A77">
        <v>870</v>
      </c>
      <c r="B77">
        <v>588</v>
      </c>
      <c r="C77">
        <v>432</v>
      </c>
      <c r="D77">
        <v>300</v>
      </c>
      <c r="E77">
        <v>32.836088213948493</v>
      </c>
      <c r="F77">
        <v>20.811605206023696</v>
      </c>
      <c r="G77">
        <v>11.908862979002448</v>
      </c>
      <c r="H77">
        <v>41.738830440969743</v>
      </c>
      <c r="I77">
        <v>2.4280206073694308</v>
      </c>
      <c r="J77">
        <v>22.661525668781355</v>
      </c>
      <c r="K77">
        <v>18.383584598654263</v>
      </c>
      <c r="L77">
        <v>0</v>
      </c>
      <c r="M77">
        <v>18.730444685421325</v>
      </c>
      <c r="N77">
        <v>0</v>
      </c>
      <c r="O77">
        <v>47.751071944932143</v>
      </c>
      <c r="P77">
        <v>93.189743311417203</v>
      </c>
      <c r="Q77">
        <v>4</v>
      </c>
      <c r="R77">
        <v>660</v>
      </c>
    </row>
    <row r="78" spans="1:18" x14ac:dyDescent="0.3">
      <c r="A78">
        <v>126</v>
      </c>
      <c r="B78">
        <v>870</v>
      </c>
      <c r="C78">
        <v>120</v>
      </c>
      <c r="D78">
        <v>432</v>
      </c>
      <c r="E78">
        <v>0</v>
      </c>
      <c r="F78">
        <v>9.8169079355940383</v>
      </c>
      <c r="G78">
        <v>39.089142507183531</v>
      </c>
      <c r="H78">
        <v>65.148570845305883</v>
      </c>
      <c r="I78">
        <v>19.098348165610219</v>
      </c>
      <c r="J78">
        <v>41.409502564687578</v>
      </c>
      <c r="K78">
        <v>34.626911627368059</v>
      </c>
      <c r="L78">
        <v>12.67273569867594</v>
      </c>
      <c r="M78">
        <v>22.846622104655214</v>
      </c>
      <c r="N78">
        <v>0</v>
      </c>
      <c r="O78">
        <v>51.047921265088995</v>
      </c>
      <c r="P78">
        <v>104.59469182287465</v>
      </c>
      <c r="Q78">
        <v>4</v>
      </c>
      <c r="R78">
        <v>643</v>
      </c>
    </row>
    <row r="79" spans="1:18" x14ac:dyDescent="0.3">
      <c r="A79">
        <v>870</v>
      </c>
      <c r="B79">
        <v>126</v>
      </c>
      <c r="C79">
        <v>432</v>
      </c>
      <c r="D79">
        <v>120</v>
      </c>
      <c r="E79">
        <v>0</v>
      </c>
      <c r="F79">
        <v>9.8169079355940383</v>
      </c>
      <c r="G79">
        <v>39.089142507183531</v>
      </c>
      <c r="H79">
        <v>65.148570845305883</v>
      </c>
      <c r="I79">
        <v>19.098348165610219</v>
      </c>
      <c r="J79">
        <v>41.409502564687578</v>
      </c>
      <c r="K79">
        <v>34.626911627368059</v>
      </c>
      <c r="L79">
        <v>12.67273569867594</v>
      </c>
      <c r="M79">
        <v>22.846622104655214</v>
      </c>
      <c r="N79">
        <v>0</v>
      </c>
      <c r="O79">
        <v>51.047921265088995</v>
      </c>
      <c r="P79">
        <v>104.59469182287465</v>
      </c>
      <c r="Q79">
        <v>4</v>
      </c>
      <c r="R79">
        <v>643</v>
      </c>
    </row>
    <row r="80" spans="1:18" x14ac:dyDescent="0.3">
      <c r="A80">
        <v>270</v>
      </c>
      <c r="B80">
        <v>516</v>
      </c>
      <c r="C80">
        <v>138</v>
      </c>
      <c r="D80">
        <v>246</v>
      </c>
      <c r="E80">
        <v>41.404976389625389</v>
      </c>
      <c r="F80">
        <v>30.685241402020111</v>
      </c>
      <c r="G80">
        <v>0</v>
      </c>
      <c r="H80">
        <v>27.603317593083595</v>
      </c>
      <c r="I80">
        <v>17.687562729548709</v>
      </c>
      <c r="J80">
        <v>5.761857555837838</v>
      </c>
      <c r="K80">
        <v>0</v>
      </c>
      <c r="L80">
        <v>20.501493163795097</v>
      </c>
      <c r="M80">
        <v>6.8338310545983658</v>
      </c>
      <c r="N80">
        <v>28.005307655118791</v>
      </c>
      <c r="O80">
        <v>77.718078660138275</v>
      </c>
      <c r="P80">
        <v>127.96683641453802</v>
      </c>
      <c r="Q80">
        <v>4</v>
      </c>
      <c r="R80">
        <v>356</v>
      </c>
    </row>
    <row r="81" spans="1:18" x14ac:dyDescent="0.3">
      <c r="A81">
        <v>270</v>
      </c>
      <c r="B81">
        <v>786</v>
      </c>
      <c r="C81">
        <v>138</v>
      </c>
      <c r="D81">
        <v>372</v>
      </c>
      <c r="E81">
        <v>43.079589958447841</v>
      </c>
      <c r="F81">
        <v>31.706069895671792</v>
      </c>
      <c r="G81">
        <v>0</v>
      </c>
      <c r="H81">
        <v>28.719726638965231</v>
      </c>
      <c r="I81">
        <v>16.011882993405393</v>
      </c>
      <c r="J81">
        <v>8.2600983696138925</v>
      </c>
      <c r="K81">
        <v>3.2405001296177582</v>
      </c>
      <c r="L81">
        <v>16.20250064808879</v>
      </c>
      <c r="M81">
        <v>0</v>
      </c>
      <c r="N81">
        <v>19.951314523528943</v>
      </c>
      <c r="O81">
        <v>68.685894904250915</v>
      </c>
      <c r="P81">
        <v>116.5309262297837</v>
      </c>
      <c r="Q81">
        <v>4</v>
      </c>
      <c r="R81">
        <v>356</v>
      </c>
    </row>
    <row r="82" spans="1:18" x14ac:dyDescent="0.3">
      <c r="A82">
        <v>462</v>
      </c>
      <c r="B82">
        <v>786</v>
      </c>
      <c r="C82">
        <v>216</v>
      </c>
      <c r="D82">
        <v>372</v>
      </c>
      <c r="E82">
        <v>59.265887610820791</v>
      </c>
      <c r="F82">
        <v>46.65186423419339</v>
      </c>
      <c r="G82">
        <v>13.014468563186998</v>
      </c>
      <c r="H82">
        <v>17.819810801902197</v>
      </c>
      <c r="I82">
        <v>25.828714533094196</v>
      </c>
      <c r="J82">
        <v>0</v>
      </c>
      <c r="K82">
        <v>3.6040066790363992</v>
      </c>
      <c r="L82">
        <v>21.023372294378994</v>
      </c>
      <c r="M82">
        <v>0</v>
      </c>
      <c r="N82">
        <v>17.619588208622396</v>
      </c>
      <c r="O82">
        <v>64.47167503609559</v>
      </c>
      <c r="P82">
        <v>107.71975518453237</v>
      </c>
      <c r="Q82">
        <v>4</v>
      </c>
      <c r="R82">
        <v>356</v>
      </c>
    </row>
    <row r="83" spans="1:18" x14ac:dyDescent="0.3">
      <c r="A83">
        <v>516</v>
      </c>
      <c r="B83">
        <v>270</v>
      </c>
      <c r="C83">
        <v>246</v>
      </c>
      <c r="D83">
        <v>138</v>
      </c>
      <c r="E83">
        <v>41.404976389625389</v>
      </c>
      <c r="F83">
        <v>30.685241402020111</v>
      </c>
      <c r="G83">
        <v>0</v>
      </c>
      <c r="H83">
        <v>27.603317593083595</v>
      </c>
      <c r="I83">
        <v>17.687562729548709</v>
      </c>
      <c r="J83">
        <v>5.761857555837838</v>
      </c>
      <c r="K83">
        <v>0</v>
      </c>
      <c r="L83">
        <v>20.501493163795097</v>
      </c>
      <c r="M83">
        <v>6.8338310545983658</v>
      </c>
      <c r="N83">
        <v>28.005307655118791</v>
      </c>
      <c r="O83">
        <v>77.718078660138275</v>
      </c>
      <c r="P83">
        <v>127.96683641453802</v>
      </c>
      <c r="Q83">
        <v>4</v>
      </c>
      <c r="R83">
        <v>356</v>
      </c>
    </row>
    <row r="84" spans="1:18" x14ac:dyDescent="0.3">
      <c r="A84">
        <v>516</v>
      </c>
      <c r="B84">
        <v>786</v>
      </c>
      <c r="C84">
        <v>246</v>
      </c>
      <c r="D84">
        <v>372</v>
      </c>
      <c r="E84">
        <v>50.746255839734864</v>
      </c>
      <c r="F84">
        <v>38.784638391797365</v>
      </c>
      <c r="G84">
        <v>6.1620453519678051</v>
      </c>
      <c r="H84">
        <v>23.560761639876901</v>
      </c>
      <c r="I84">
        <v>20.660975591892054</v>
      </c>
      <c r="J84">
        <v>4.349679071977274</v>
      </c>
      <c r="K84">
        <v>0</v>
      </c>
      <c r="L84">
        <v>18.486136055903415</v>
      </c>
      <c r="M84">
        <v>0</v>
      </c>
      <c r="N84">
        <v>18.848609311901523</v>
      </c>
      <c r="O84">
        <v>66.695079103651537</v>
      </c>
      <c r="P84">
        <v>112.36670935941292</v>
      </c>
      <c r="Q84">
        <v>4</v>
      </c>
      <c r="R84">
        <v>356</v>
      </c>
    </row>
    <row r="85" spans="1:18" x14ac:dyDescent="0.3">
      <c r="A85">
        <v>786</v>
      </c>
      <c r="B85">
        <v>270</v>
      </c>
      <c r="C85">
        <v>372</v>
      </c>
      <c r="D85">
        <v>138</v>
      </c>
      <c r="E85">
        <v>43.079589958447841</v>
      </c>
      <c r="F85">
        <v>31.706069895671792</v>
      </c>
      <c r="G85">
        <v>0</v>
      </c>
      <c r="H85">
        <v>28.719726638965231</v>
      </c>
      <c r="I85">
        <v>16.011882993405393</v>
      </c>
      <c r="J85">
        <v>8.2600983696138925</v>
      </c>
      <c r="K85">
        <v>3.2405001296177582</v>
      </c>
      <c r="L85">
        <v>16.20250064808879</v>
      </c>
      <c r="M85">
        <v>0</v>
      </c>
      <c r="N85">
        <v>19.951314523528943</v>
      </c>
      <c r="O85">
        <v>68.685894904250915</v>
      </c>
      <c r="P85">
        <v>116.5309262297837</v>
      </c>
      <c r="Q85">
        <v>4</v>
      </c>
      <c r="R85">
        <v>356</v>
      </c>
    </row>
    <row r="86" spans="1:18" x14ac:dyDescent="0.3">
      <c r="A86">
        <v>786</v>
      </c>
      <c r="B86">
        <v>462</v>
      </c>
      <c r="C86">
        <v>372</v>
      </c>
      <c r="D86">
        <v>216</v>
      </c>
      <c r="E86">
        <v>59.265887610820791</v>
      </c>
      <c r="F86">
        <v>46.65186423419339</v>
      </c>
      <c r="G86">
        <v>13.014468563186998</v>
      </c>
      <c r="H86">
        <v>17.819810801902197</v>
      </c>
      <c r="I86">
        <v>25.828714533094196</v>
      </c>
      <c r="J86">
        <v>0</v>
      </c>
      <c r="K86">
        <v>3.6040066790363992</v>
      </c>
      <c r="L86">
        <v>21.023372294378994</v>
      </c>
      <c r="M86">
        <v>0</v>
      </c>
      <c r="N86">
        <v>17.619588208622396</v>
      </c>
      <c r="O86">
        <v>64.47167503609559</v>
      </c>
      <c r="P86">
        <v>107.71975518453237</v>
      </c>
      <c r="Q86">
        <v>4</v>
      </c>
      <c r="R86">
        <v>356</v>
      </c>
    </row>
    <row r="87" spans="1:18" x14ac:dyDescent="0.3">
      <c r="A87">
        <v>786</v>
      </c>
      <c r="B87">
        <v>516</v>
      </c>
      <c r="C87">
        <v>372</v>
      </c>
      <c r="D87">
        <v>246</v>
      </c>
      <c r="E87">
        <v>50.746255839734864</v>
      </c>
      <c r="F87">
        <v>38.784638391797365</v>
      </c>
      <c r="G87">
        <v>6.1620453519678051</v>
      </c>
      <c r="H87">
        <v>23.560761639876901</v>
      </c>
      <c r="I87">
        <v>20.660975591892054</v>
      </c>
      <c r="J87">
        <v>4.349679071977274</v>
      </c>
      <c r="K87">
        <v>0</v>
      </c>
      <c r="L87">
        <v>18.486136055903415</v>
      </c>
      <c r="M87">
        <v>0</v>
      </c>
      <c r="N87">
        <v>18.848609311901523</v>
      </c>
      <c r="O87">
        <v>66.695079103651537</v>
      </c>
      <c r="P87">
        <v>112.36670935941292</v>
      </c>
      <c r="Q87">
        <v>4</v>
      </c>
      <c r="R87">
        <v>356</v>
      </c>
    </row>
    <row r="88" spans="1:18" x14ac:dyDescent="0.3">
      <c r="A88">
        <v>516</v>
      </c>
      <c r="B88">
        <v>588</v>
      </c>
      <c r="C88">
        <v>246</v>
      </c>
      <c r="D88">
        <v>300</v>
      </c>
      <c r="E88">
        <v>133.19999999999999</v>
      </c>
      <c r="F88">
        <v>110.4</v>
      </c>
      <c r="G88">
        <v>61.2</v>
      </c>
      <c r="H88">
        <v>13.2</v>
      </c>
      <c r="I88">
        <v>46.8</v>
      </c>
      <c r="J88">
        <v>8.4</v>
      </c>
      <c r="K88">
        <v>0</v>
      </c>
      <c r="L88">
        <v>0</v>
      </c>
      <c r="M88">
        <v>61.2</v>
      </c>
      <c r="N88">
        <v>63.6</v>
      </c>
      <c r="O88">
        <v>33.6</v>
      </c>
      <c r="P88">
        <v>30</v>
      </c>
      <c r="Q88">
        <v>4</v>
      </c>
      <c r="R88">
        <v>232</v>
      </c>
    </row>
    <row r="89" spans="1:18" x14ac:dyDescent="0.3">
      <c r="A89">
        <v>588</v>
      </c>
      <c r="B89">
        <v>516</v>
      </c>
      <c r="C89">
        <v>300</v>
      </c>
      <c r="D89">
        <v>246</v>
      </c>
      <c r="E89">
        <v>133.19999999999999</v>
      </c>
      <c r="F89">
        <v>110.4</v>
      </c>
      <c r="G89">
        <v>61.2</v>
      </c>
      <c r="H89">
        <v>13.2</v>
      </c>
      <c r="I89">
        <v>46.8</v>
      </c>
      <c r="J89">
        <v>8.4</v>
      </c>
      <c r="K89">
        <v>0</v>
      </c>
      <c r="L89">
        <v>0</v>
      </c>
      <c r="M89">
        <v>61.2</v>
      </c>
      <c r="N89">
        <v>63.6</v>
      </c>
      <c r="O89">
        <v>33.6</v>
      </c>
      <c r="P89">
        <v>30</v>
      </c>
      <c r="Q89">
        <v>4</v>
      </c>
      <c r="R89">
        <v>232</v>
      </c>
    </row>
    <row r="90" spans="1:18" x14ac:dyDescent="0.3">
      <c r="A90">
        <v>390</v>
      </c>
      <c r="B90">
        <v>516</v>
      </c>
      <c r="C90">
        <v>210</v>
      </c>
      <c r="D90">
        <v>246</v>
      </c>
      <c r="E90">
        <v>14.010777522766281</v>
      </c>
      <c r="F90">
        <v>17.307431057534817</v>
      </c>
      <c r="G90">
        <v>36.263188882453903</v>
      </c>
      <c r="H90">
        <v>51.098129788912317</v>
      </c>
      <c r="I90">
        <v>0</v>
      </c>
      <c r="J90">
        <v>14.010777522766281</v>
      </c>
      <c r="K90">
        <v>0</v>
      </c>
      <c r="L90">
        <v>32.142371963993234</v>
      </c>
      <c r="M90">
        <v>46.977312870451648</v>
      </c>
      <c r="N90">
        <v>81.592174985521282</v>
      </c>
      <c r="O90">
        <v>141.75610199504709</v>
      </c>
      <c r="P90">
        <v>218.40329667841556</v>
      </c>
      <c r="Q90">
        <v>4</v>
      </c>
      <c r="R90">
        <v>113</v>
      </c>
    </row>
    <row r="91" spans="1:18" x14ac:dyDescent="0.3">
      <c r="A91">
        <v>516</v>
      </c>
      <c r="B91">
        <v>390</v>
      </c>
      <c r="C91">
        <v>246</v>
      </c>
      <c r="D91">
        <v>210</v>
      </c>
      <c r="E91">
        <v>14.010777522766281</v>
      </c>
      <c r="F91">
        <v>17.307431057534817</v>
      </c>
      <c r="G91">
        <v>36.263188882453903</v>
      </c>
      <c r="H91">
        <v>51.098129788912317</v>
      </c>
      <c r="I91">
        <v>0</v>
      </c>
      <c r="J91">
        <v>14.010777522766281</v>
      </c>
      <c r="K91">
        <v>0</v>
      </c>
      <c r="L91">
        <v>32.142371963993234</v>
      </c>
      <c r="M91">
        <v>46.977312870451648</v>
      </c>
      <c r="N91">
        <v>81.592174985521282</v>
      </c>
      <c r="O91">
        <v>141.75610199504709</v>
      </c>
      <c r="P91">
        <v>218.40329667841556</v>
      </c>
      <c r="Q91">
        <v>4</v>
      </c>
      <c r="R91">
        <v>113</v>
      </c>
    </row>
    <row r="92" spans="1:18" x14ac:dyDescent="0.3">
      <c r="A92">
        <v>126</v>
      </c>
      <c r="B92">
        <v>390</v>
      </c>
      <c r="C92">
        <v>120</v>
      </c>
      <c r="D92">
        <v>210</v>
      </c>
      <c r="E92">
        <v>0</v>
      </c>
      <c r="F92">
        <v>6.0662698424170065</v>
      </c>
      <c r="G92">
        <v>29.427862214278242</v>
      </c>
      <c r="H92">
        <v>49.046437023797068</v>
      </c>
      <c r="I92">
        <v>0</v>
      </c>
      <c r="J92">
        <v>17.553461671674743</v>
      </c>
      <c r="K92">
        <v>6.5825481268780281</v>
      </c>
      <c r="L92">
        <v>21.296479234017148</v>
      </c>
      <c r="M92">
        <v>25.555775080820577</v>
      </c>
      <c r="N92">
        <v>55.241776437329335</v>
      </c>
      <c r="O92">
        <v>111.64517901469597</v>
      </c>
      <c r="P92">
        <v>178.63228642351353</v>
      </c>
      <c r="Q92">
        <v>4</v>
      </c>
      <c r="R92">
        <v>83</v>
      </c>
    </row>
    <row r="93" spans="1:18" x14ac:dyDescent="0.3">
      <c r="A93">
        <v>390</v>
      </c>
      <c r="B93">
        <v>126</v>
      </c>
      <c r="C93">
        <v>210</v>
      </c>
      <c r="D93">
        <v>120</v>
      </c>
      <c r="E93">
        <v>0</v>
      </c>
      <c r="F93">
        <v>6.0662698424170065</v>
      </c>
      <c r="G93">
        <v>29.427862214278242</v>
      </c>
      <c r="H93">
        <v>49.046437023797068</v>
      </c>
      <c r="I93">
        <v>0</v>
      </c>
      <c r="J93">
        <v>17.553461671674743</v>
      </c>
      <c r="K93">
        <v>6.5825481268780281</v>
      </c>
      <c r="L93">
        <v>21.296479234017148</v>
      </c>
      <c r="M93">
        <v>25.555775080820577</v>
      </c>
      <c r="N93">
        <v>55.241776437329335</v>
      </c>
      <c r="O93">
        <v>111.64517901469597</v>
      </c>
      <c r="P93">
        <v>178.63228642351353</v>
      </c>
      <c r="Q93">
        <v>4</v>
      </c>
      <c r="R93">
        <v>83</v>
      </c>
    </row>
    <row r="94" spans="1:18" x14ac:dyDescent="0.3">
      <c r="A94">
        <v>126</v>
      </c>
      <c r="B94">
        <v>270</v>
      </c>
      <c r="C94">
        <v>120</v>
      </c>
      <c r="D94">
        <v>138</v>
      </c>
      <c r="E94">
        <v>0</v>
      </c>
      <c r="F94">
        <v>5.2094588527467556</v>
      </c>
      <c r="G94">
        <v>0</v>
      </c>
      <c r="H94">
        <v>0</v>
      </c>
      <c r="I94">
        <v>56.55983897267906</v>
      </c>
      <c r="J94">
        <v>53.583005342538058</v>
      </c>
      <c r="K94">
        <v>76.653465976130832</v>
      </c>
      <c r="L94">
        <v>121.30597042824587</v>
      </c>
      <c r="M94">
        <v>168.19110010296669</v>
      </c>
      <c r="N94">
        <v>217.30885500029322</v>
      </c>
      <c r="O94">
        <v>288.00865371614208</v>
      </c>
      <c r="P94">
        <v>392.94203917861239</v>
      </c>
      <c r="Q94">
        <v>4</v>
      </c>
      <c r="R94">
        <v>15</v>
      </c>
    </row>
    <row r="95" spans="1:18" x14ac:dyDescent="0.3">
      <c r="A95">
        <v>126</v>
      </c>
      <c r="B95">
        <v>366</v>
      </c>
      <c r="C95">
        <v>120</v>
      </c>
      <c r="D95">
        <v>150</v>
      </c>
      <c r="E95">
        <v>0</v>
      </c>
      <c r="F95">
        <v>5.2094588527467547</v>
      </c>
      <c r="G95">
        <v>0</v>
      </c>
      <c r="H95">
        <v>0</v>
      </c>
      <c r="I95">
        <v>56.559838972679053</v>
      </c>
      <c r="J95">
        <v>53.583005342538051</v>
      </c>
      <c r="K95">
        <v>76.653465976130818</v>
      </c>
      <c r="L95">
        <v>121.30597042824586</v>
      </c>
      <c r="M95">
        <v>168.19110010296666</v>
      </c>
      <c r="N95">
        <v>217.30885500029319</v>
      </c>
      <c r="O95">
        <v>288.00865371614202</v>
      </c>
      <c r="P95">
        <v>392.94203917861239</v>
      </c>
      <c r="Q95">
        <v>4</v>
      </c>
      <c r="R95">
        <v>15</v>
      </c>
    </row>
    <row r="96" spans="1:18" x14ac:dyDescent="0.3">
      <c r="A96">
        <v>180</v>
      </c>
      <c r="B96">
        <v>270</v>
      </c>
      <c r="C96">
        <v>132</v>
      </c>
      <c r="D96">
        <v>138</v>
      </c>
      <c r="E96">
        <v>8.3813953259955163</v>
      </c>
      <c r="F96">
        <v>0</v>
      </c>
      <c r="G96">
        <v>0</v>
      </c>
      <c r="H96">
        <v>5.5875968839970103</v>
      </c>
      <c r="I96">
        <v>63.858250102822979</v>
      </c>
      <c r="J96">
        <v>65.055592292250907</v>
      </c>
      <c r="K96">
        <v>91.397120459665388</v>
      </c>
      <c r="L96">
        <v>140.48815022621054</v>
      </c>
      <c r="M96">
        <v>199.15791750817917</v>
      </c>
      <c r="N96">
        <v>253.43743009557869</v>
      </c>
      <c r="O96">
        <v>327.67264584011042</v>
      </c>
      <c r="P96">
        <v>442.61749602519177</v>
      </c>
      <c r="Q96">
        <v>4</v>
      </c>
      <c r="R96">
        <v>15</v>
      </c>
    </row>
    <row r="97" spans="1:18" x14ac:dyDescent="0.3">
      <c r="A97">
        <v>180</v>
      </c>
      <c r="B97">
        <v>366</v>
      </c>
      <c r="C97">
        <v>132</v>
      </c>
      <c r="D97">
        <v>150</v>
      </c>
      <c r="E97">
        <v>6.7426936402133233</v>
      </c>
      <c r="F97">
        <v>0</v>
      </c>
      <c r="G97">
        <v>2.6970774560853292</v>
      </c>
      <c r="H97">
        <v>0</v>
      </c>
      <c r="I97">
        <v>57.40922013667344</v>
      </c>
      <c r="J97">
        <v>56.445978188071535</v>
      </c>
      <c r="K97">
        <v>81.104972072280262</v>
      </c>
      <c r="L97">
        <v>127.91853077433277</v>
      </c>
      <c r="M97">
        <v>180.51154116799668</v>
      </c>
      <c r="N97">
        <v>232.1413096130587</v>
      </c>
      <c r="O97">
        <v>304.57710414792183</v>
      </c>
      <c r="P97">
        <v>414.38668628853884</v>
      </c>
      <c r="Q97">
        <v>4</v>
      </c>
      <c r="R97">
        <v>15</v>
      </c>
    </row>
    <row r="98" spans="1:18" x14ac:dyDescent="0.3">
      <c r="A98">
        <v>270</v>
      </c>
      <c r="B98">
        <v>126</v>
      </c>
      <c r="C98">
        <v>138</v>
      </c>
      <c r="D98">
        <v>120</v>
      </c>
      <c r="E98">
        <v>0</v>
      </c>
      <c r="F98">
        <v>5.2094588527467556</v>
      </c>
      <c r="G98">
        <v>0</v>
      </c>
      <c r="H98">
        <v>0</v>
      </c>
      <c r="I98">
        <v>56.55983897267906</v>
      </c>
      <c r="J98">
        <v>53.583005342538058</v>
      </c>
      <c r="K98">
        <v>76.653465976130832</v>
      </c>
      <c r="L98">
        <v>121.30597042824587</v>
      </c>
      <c r="M98">
        <v>168.19110010296669</v>
      </c>
      <c r="N98">
        <v>217.30885500029322</v>
      </c>
      <c r="O98">
        <v>288.00865371614208</v>
      </c>
      <c r="P98">
        <v>392.94203917861239</v>
      </c>
      <c r="Q98">
        <v>4</v>
      </c>
      <c r="R98">
        <v>15</v>
      </c>
    </row>
    <row r="99" spans="1:18" x14ac:dyDescent="0.3">
      <c r="A99">
        <v>270</v>
      </c>
      <c r="B99">
        <v>180</v>
      </c>
      <c r="C99">
        <v>138</v>
      </c>
      <c r="D99">
        <v>132</v>
      </c>
      <c r="E99">
        <v>8.3813953259955163</v>
      </c>
      <c r="F99">
        <v>0</v>
      </c>
      <c r="G99">
        <v>0</v>
      </c>
      <c r="H99">
        <v>5.5875968839970103</v>
      </c>
      <c r="I99">
        <v>63.858250102822979</v>
      </c>
      <c r="J99">
        <v>65.055592292250907</v>
      </c>
      <c r="K99">
        <v>91.397120459665388</v>
      </c>
      <c r="L99">
        <v>140.48815022621054</v>
      </c>
      <c r="M99">
        <v>199.15791750817917</v>
      </c>
      <c r="N99">
        <v>253.43743009557869</v>
      </c>
      <c r="O99">
        <v>327.67264584011042</v>
      </c>
      <c r="P99">
        <v>442.61749602519177</v>
      </c>
      <c r="Q99">
        <v>4</v>
      </c>
      <c r="R99">
        <v>15</v>
      </c>
    </row>
    <row r="100" spans="1:18" x14ac:dyDescent="0.3">
      <c r="A100">
        <v>270</v>
      </c>
      <c r="B100">
        <v>366</v>
      </c>
      <c r="C100">
        <v>138</v>
      </c>
      <c r="D100">
        <v>150</v>
      </c>
      <c r="E100">
        <v>0</v>
      </c>
      <c r="F100">
        <v>5.2094588527467556</v>
      </c>
      <c r="G100">
        <v>0</v>
      </c>
      <c r="H100">
        <v>0</v>
      </c>
      <c r="I100">
        <v>56.55983897267906</v>
      </c>
      <c r="J100">
        <v>53.583005342538058</v>
      </c>
      <c r="K100">
        <v>76.653465976130832</v>
      </c>
      <c r="L100">
        <v>121.30597042824587</v>
      </c>
      <c r="M100">
        <v>168.19110010296669</v>
      </c>
      <c r="N100">
        <v>217.30885500029322</v>
      </c>
      <c r="O100">
        <v>288.00865371614208</v>
      </c>
      <c r="P100">
        <v>392.94203917861239</v>
      </c>
      <c r="Q100">
        <v>4</v>
      </c>
      <c r="R100">
        <v>15</v>
      </c>
    </row>
    <row r="101" spans="1:18" x14ac:dyDescent="0.3">
      <c r="A101">
        <v>366</v>
      </c>
      <c r="B101">
        <v>126</v>
      </c>
      <c r="C101">
        <v>150</v>
      </c>
      <c r="D101">
        <v>120</v>
      </c>
      <c r="E101">
        <v>0</v>
      </c>
      <c r="F101">
        <v>5.2094588527467547</v>
      </c>
      <c r="G101">
        <v>0</v>
      </c>
      <c r="H101">
        <v>0</v>
      </c>
      <c r="I101">
        <v>56.559838972679053</v>
      </c>
      <c r="J101">
        <v>53.583005342538051</v>
      </c>
      <c r="K101">
        <v>76.653465976130818</v>
      </c>
      <c r="L101">
        <v>121.30597042824586</v>
      </c>
      <c r="M101">
        <v>168.19110010296666</v>
      </c>
      <c r="N101">
        <v>217.30885500029319</v>
      </c>
      <c r="O101">
        <v>288.00865371614202</v>
      </c>
      <c r="P101">
        <v>392.94203917861239</v>
      </c>
      <c r="Q101">
        <v>4</v>
      </c>
      <c r="R101">
        <v>15</v>
      </c>
    </row>
    <row r="102" spans="1:18" x14ac:dyDescent="0.3">
      <c r="A102">
        <v>366</v>
      </c>
      <c r="B102">
        <v>180</v>
      </c>
      <c r="C102">
        <v>150</v>
      </c>
      <c r="D102">
        <v>132</v>
      </c>
      <c r="E102">
        <v>6.7426936402133233</v>
      </c>
      <c r="F102">
        <v>0</v>
      </c>
      <c r="G102">
        <v>2.6970774560853292</v>
      </c>
      <c r="H102">
        <v>0</v>
      </c>
      <c r="I102">
        <v>57.40922013667344</v>
      </c>
      <c r="J102">
        <v>56.445978188071535</v>
      </c>
      <c r="K102">
        <v>81.104972072280262</v>
      </c>
      <c r="L102">
        <v>127.91853077433277</v>
      </c>
      <c r="M102">
        <v>180.51154116799668</v>
      </c>
      <c r="N102">
        <v>232.1413096130587</v>
      </c>
      <c r="O102">
        <v>304.57710414792183</v>
      </c>
      <c r="P102">
        <v>414.38668628853884</v>
      </c>
      <c r="Q102">
        <v>4</v>
      </c>
      <c r="R102">
        <v>15</v>
      </c>
    </row>
    <row r="103" spans="1:18" x14ac:dyDescent="0.3">
      <c r="A103">
        <v>366</v>
      </c>
      <c r="B103">
        <v>270</v>
      </c>
      <c r="C103">
        <v>150</v>
      </c>
      <c r="D103">
        <v>138</v>
      </c>
      <c r="E103">
        <v>0</v>
      </c>
      <c r="F103">
        <v>5.2094588527467556</v>
      </c>
      <c r="G103">
        <v>0</v>
      </c>
      <c r="H103">
        <v>0</v>
      </c>
      <c r="I103">
        <v>56.55983897267906</v>
      </c>
      <c r="J103">
        <v>53.583005342538058</v>
      </c>
      <c r="K103">
        <v>76.653465976130832</v>
      </c>
      <c r="L103">
        <v>121.30597042824587</v>
      </c>
      <c r="M103">
        <v>168.19110010296669</v>
      </c>
      <c r="N103">
        <v>217.30885500029322</v>
      </c>
      <c r="O103">
        <v>288.00865371614208</v>
      </c>
      <c r="P103">
        <v>392.94203917861239</v>
      </c>
      <c r="Q103">
        <v>4</v>
      </c>
      <c r="R103">
        <v>15</v>
      </c>
    </row>
    <row r="104" spans="1:18" x14ac:dyDescent="0.3">
      <c r="A104">
        <v>870</v>
      </c>
      <c r="B104">
        <v>1086</v>
      </c>
      <c r="C104">
        <v>432</v>
      </c>
      <c r="D104">
        <v>636</v>
      </c>
      <c r="E104">
        <v>284.01980492946205</v>
      </c>
      <c r="F104">
        <v>255.66629198001917</v>
      </c>
      <c r="G104">
        <v>198.23225292858356</v>
      </c>
      <c r="H104">
        <v>141.04055159466461</v>
      </c>
      <c r="I104">
        <v>168.18237595652445</v>
      </c>
      <c r="J104">
        <v>123.10756049843576</v>
      </c>
      <c r="K104">
        <v>107.8402842948896</v>
      </c>
      <c r="L104">
        <v>97.66210015919215</v>
      </c>
      <c r="M104">
        <v>14.055587615963139</v>
      </c>
      <c r="N104">
        <v>0</v>
      </c>
      <c r="O104">
        <v>19.629355118845073</v>
      </c>
      <c r="P104">
        <v>0</v>
      </c>
      <c r="Q104">
        <v>3</v>
      </c>
      <c r="R104">
        <v>2816</v>
      </c>
    </row>
    <row r="105" spans="1:18" x14ac:dyDescent="0.3">
      <c r="A105">
        <v>1086</v>
      </c>
      <c r="B105">
        <v>870</v>
      </c>
      <c r="C105">
        <v>636</v>
      </c>
      <c r="D105">
        <v>432</v>
      </c>
      <c r="E105">
        <v>284.01980492946205</v>
      </c>
      <c r="F105">
        <v>255.66629198001917</v>
      </c>
      <c r="G105">
        <v>198.23225292858356</v>
      </c>
      <c r="H105">
        <v>141.04055159466461</v>
      </c>
      <c r="I105">
        <v>168.18237595652445</v>
      </c>
      <c r="J105">
        <v>123.10756049843576</v>
      </c>
      <c r="K105">
        <v>107.8402842948896</v>
      </c>
      <c r="L105">
        <v>97.66210015919215</v>
      </c>
      <c r="M105">
        <v>14.055587615963139</v>
      </c>
      <c r="N105">
        <v>0</v>
      </c>
      <c r="O105">
        <v>19.629355118845073</v>
      </c>
      <c r="P105">
        <v>0</v>
      </c>
      <c r="Q105">
        <v>3</v>
      </c>
      <c r="R105">
        <v>2816</v>
      </c>
    </row>
    <row r="106" spans="1:18" x14ac:dyDescent="0.3">
      <c r="A106">
        <v>270</v>
      </c>
      <c r="B106">
        <v>390</v>
      </c>
      <c r="C106">
        <v>138</v>
      </c>
      <c r="D106">
        <v>210</v>
      </c>
      <c r="E106">
        <v>58.652516118738028</v>
      </c>
      <c r="F106">
        <v>41.159660434202124</v>
      </c>
      <c r="G106">
        <v>0</v>
      </c>
      <c r="H106">
        <v>39.101677412492016</v>
      </c>
      <c r="I106">
        <v>0</v>
      </c>
      <c r="J106">
        <v>31.898736836506647</v>
      </c>
      <c r="K106">
        <v>33.956719858216751</v>
      </c>
      <c r="L106">
        <v>24.695796260521274</v>
      </c>
      <c r="M106">
        <v>64.826465183868351</v>
      </c>
      <c r="N106">
        <v>56.59453309702792</v>
      </c>
      <c r="O106">
        <v>17.492855684535904</v>
      </c>
      <c r="P106">
        <v>7.2029405759853713</v>
      </c>
      <c r="Q106">
        <v>3</v>
      </c>
      <c r="R106">
        <v>2068</v>
      </c>
    </row>
    <row r="107" spans="1:18" x14ac:dyDescent="0.3">
      <c r="A107">
        <v>270</v>
      </c>
      <c r="B107">
        <v>1086</v>
      </c>
      <c r="C107">
        <v>138</v>
      </c>
      <c r="D107">
        <v>636</v>
      </c>
      <c r="E107">
        <v>59.651015810435787</v>
      </c>
      <c r="F107">
        <v>41.763242761220511</v>
      </c>
      <c r="G107">
        <v>0</v>
      </c>
      <c r="H107">
        <v>39.767343873623858</v>
      </c>
      <c r="I107">
        <v>1.0544371481642689</v>
      </c>
      <c r="J107">
        <v>33.440720984638247</v>
      </c>
      <c r="K107">
        <v>35.963838446317034</v>
      </c>
      <c r="L107">
        <v>27.3777073826937</v>
      </c>
      <c r="M107">
        <v>69.065633204759621</v>
      </c>
      <c r="N107">
        <v>61.609256228455145</v>
      </c>
      <c r="O107">
        <v>23.159958790036622</v>
      </c>
      <c r="P107">
        <v>0</v>
      </c>
      <c r="Q107">
        <v>3</v>
      </c>
      <c r="R107">
        <v>2068</v>
      </c>
    </row>
    <row r="108" spans="1:18" x14ac:dyDescent="0.3">
      <c r="A108">
        <v>390</v>
      </c>
      <c r="B108">
        <v>270</v>
      </c>
      <c r="C108">
        <v>210</v>
      </c>
      <c r="D108">
        <v>138</v>
      </c>
      <c r="E108">
        <v>58.652516118738028</v>
      </c>
      <c r="F108">
        <v>41.159660434202124</v>
      </c>
      <c r="G108">
        <v>0</v>
      </c>
      <c r="H108">
        <v>39.101677412492016</v>
      </c>
      <c r="I108">
        <v>0</v>
      </c>
      <c r="J108">
        <v>31.898736836506647</v>
      </c>
      <c r="K108">
        <v>33.956719858216751</v>
      </c>
      <c r="L108">
        <v>24.695796260521274</v>
      </c>
      <c r="M108">
        <v>64.826465183868351</v>
      </c>
      <c r="N108">
        <v>56.59453309702792</v>
      </c>
      <c r="O108">
        <v>17.492855684535904</v>
      </c>
      <c r="P108">
        <v>7.2029405759853713</v>
      </c>
      <c r="Q108">
        <v>3</v>
      </c>
      <c r="R108">
        <v>2068</v>
      </c>
    </row>
    <row r="109" spans="1:18" x14ac:dyDescent="0.3">
      <c r="A109">
        <v>390</v>
      </c>
      <c r="B109">
        <v>1086</v>
      </c>
      <c r="C109">
        <v>210</v>
      </c>
      <c r="D109">
        <v>636</v>
      </c>
      <c r="E109">
        <v>61.057173000980001</v>
      </c>
      <c r="F109">
        <v>43.101776027425913</v>
      </c>
      <c r="G109">
        <v>1.2352607254533525</v>
      </c>
      <c r="H109">
        <v>38.646014124897746</v>
      </c>
      <c r="I109">
        <v>0</v>
      </c>
      <c r="J109">
        <v>32.469710497630984</v>
      </c>
      <c r="K109">
        <v>35.072581311979121</v>
      </c>
      <c r="L109">
        <v>26.602222051727558</v>
      </c>
      <c r="M109">
        <v>68.556970262661068</v>
      </c>
      <c r="N109">
        <v>61.233638818901909</v>
      </c>
      <c r="O109">
        <v>22.896439875367498</v>
      </c>
      <c r="P109">
        <v>0</v>
      </c>
      <c r="Q109">
        <v>3</v>
      </c>
      <c r="R109">
        <v>2068</v>
      </c>
    </row>
    <row r="110" spans="1:18" x14ac:dyDescent="0.3">
      <c r="A110">
        <v>1086</v>
      </c>
      <c r="B110">
        <v>270</v>
      </c>
      <c r="C110">
        <v>636</v>
      </c>
      <c r="D110">
        <v>138</v>
      </c>
      <c r="E110">
        <v>59.651015810435787</v>
      </c>
      <c r="F110">
        <v>41.763242761220511</v>
      </c>
      <c r="G110">
        <v>0</v>
      </c>
      <c r="H110">
        <v>39.767343873623858</v>
      </c>
      <c r="I110">
        <v>1.0544371481642689</v>
      </c>
      <c r="J110">
        <v>33.440720984638247</v>
      </c>
      <c r="K110">
        <v>35.963838446317034</v>
      </c>
      <c r="L110">
        <v>27.3777073826937</v>
      </c>
      <c r="M110">
        <v>69.065633204759621</v>
      </c>
      <c r="N110">
        <v>61.609256228455145</v>
      </c>
      <c r="O110">
        <v>23.159958790036622</v>
      </c>
      <c r="P110">
        <v>0</v>
      </c>
      <c r="Q110">
        <v>3</v>
      </c>
      <c r="R110">
        <v>2068</v>
      </c>
    </row>
    <row r="111" spans="1:18" x14ac:dyDescent="0.3">
      <c r="A111">
        <v>1086</v>
      </c>
      <c r="B111">
        <v>390</v>
      </c>
      <c r="C111">
        <v>636</v>
      </c>
      <c r="D111">
        <v>210</v>
      </c>
      <c r="E111">
        <v>61.057173000980001</v>
      </c>
      <c r="F111">
        <v>43.101776027425913</v>
      </c>
      <c r="G111">
        <v>1.2352607254533525</v>
      </c>
      <c r="H111">
        <v>38.646014124897746</v>
      </c>
      <c r="I111">
        <v>0</v>
      </c>
      <c r="J111">
        <v>32.469710497630984</v>
      </c>
      <c r="K111">
        <v>35.072581311979121</v>
      </c>
      <c r="L111">
        <v>26.602222051727558</v>
      </c>
      <c r="M111">
        <v>68.556970262661068</v>
      </c>
      <c r="N111">
        <v>61.233638818901909</v>
      </c>
      <c r="O111">
        <v>22.896439875367498</v>
      </c>
      <c r="P111">
        <v>0</v>
      </c>
      <c r="Q111">
        <v>3</v>
      </c>
      <c r="R111">
        <v>2068</v>
      </c>
    </row>
    <row r="112" spans="1:18" x14ac:dyDescent="0.3">
      <c r="A112">
        <v>126</v>
      </c>
      <c r="B112">
        <v>1086</v>
      </c>
      <c r="C112">
        <v>120</v>
      </c>
      <c r="D112">
        <v>636</v>
      </c>
      <c r="E112">
        <v>0</v>
      </c>
      <c r="F112">
        <v>14.996035359191458</v>
      </c>
      <c r="G112">
        <v>52.320969182729662</v>
      </c>
      <c r="H112">
        <v>87.201615304549449</v>
      </c>
      <c r="I112">
        <v>45.714786205112283</v>
      </c>
      <c r="J112">
        <v>74.517743987524071</v>
      </c>
      <c r="K112">
        <v>73.658940200433804</v>
      </c>
      <c r="L112">
        <v>60.182326926094348</v>
      </c>
      <c r="M112">
        <v>90.504706793358139</v>
      </c>
      <c r="N112">
        <v>77.424464497675714</v>
      </c>
      <c r="O112">
        <v>34.28608965383421</v>
      </c>
      <c r="P112">
        <v>0</v>
      </c>
      <c r="Q112">
        <v>3</v>
      </c>
      <c r="R112">
        <v>2051</v>
      </c>
    </row>
    <row r="113" spans="1:18" x14ac:dyDescent="0.3">
      <c r="A113">
        <v>1086</v>
      </c>
      <c r="B113">
        <v>126</v>
      </c>
      <c r="C113">
        <v>636</v>
      </c>
      <c r="D113">
        <v>120</v>
      </c>
      <c r="E113">
        <v>0</v>
      </c>
      <c r="F113">
        <v>14.996035359191458</v>
      </c>
      <c r="G113">
        <v>52.320969182729662</v>
      </c>
      <c r="H113">
        <v>87.201615304549449</v>
      </c>
      <c r="I113">
        <v>45.714786205112283</v>
      </c>
      <c r="J113">
        <v>74.517743987524071</v>
      </c>
      <c r="K113">
        <v>73.658940200433804</v>
      </c>
      <c r="L113">
        <v>60.182326926094348</v>
      </c>
      <c r="M113">
        <v>90.504706793358139</v>
      </c>
      <c r="N113">
        <v>77.424464497675714</v>
      </c>
      <c r="O113">
        <v>34.28608965383421</v>
      </c>
      <c r="P113">
        <v>0</v>
      </c>
      <c r="Q113">
        <v>3</v>
      </c>
      <c r="R113">
        <v>2051</v>
      </c>
    </row>
    <row r="114" spans="1:18" x14ac:dyDescent="0.3">
      <c r="A114">
        <v>270</v>
      </c>
      <c r="B114">
        <v>924</v>
      </c>
      <c r="C114">
        <v>138</v>
      </c>
      <c r="D114">
        <v>510</v>
      </c>
      <c r="E114">
        <v>55.550521842261176</v>
      </c>
      <c r="F114">
        <v>39.282496496551616</v>
      </c>
      <c r="G114">
        <v>0</v>
      </c>
      <c r="H114">
        <v>37.033681228174117</v>
      </c>
      <c r="I114">
        <v>3.2536050691419121</v>
      </c>
      <c r="J114">
        <v>27.129324620639178</v>
      </c>
      <c r="K114">
        <v>27.75133735444572</v>
      </c>
      <c r="L114">
        <v>16.411566745818764</v>
      </c>
      <c r="M114">
        <v>51.722751172682457</v>
      </c>
      <c r="N114">
        <v>41.100687564601508</v>
      </c>
      <c r="O114">
        <v>0</v>
      </c>
      <c r="P114">
        <v>29.425987022386412</v>
      </c>
      <c r="Q114">
        <v>3</v>
      </c>
      <c r="R114">
        <v>1044</v>
      </c>
    </row>
    <row r="115" spans="1:18" x14ac:dyDescent="0.3">
      <c r="A115">
        <v>390</v>
      </c>
      <c r="B115">
        <v>924</v>
      </c>
      <c r="C115">
        <v>210</v>
      </c>
      <c r="D115">
        <v>510</v>
      </c>
      <c r="E115">
        <v>50.840833266419573</v>
      </c>
      <c r="F115">
        <v>34.853889164146594</v>
      </c>
      <c r="G115">
        <v>3.9967360255682438</v>
      </c>
      <c r="H115">
        <v>40.555115553560121</v>
      </c>
      <c r="I115">
        <v>0</v>
      </c>
      <c r="J115">
        <v>30.034295721549597</v>
      </c>
      <c r="K115">
        <v>30.328173370488436</v>
      </c>
      <c r="L115">
        <v>18.51429188314701</v>
      </c>
      <c r="M115">
        <v>52.721650219628152</v>
      </c>
      <c r="N115">
        <v>41.554299559952177</v>
      </c>
      <c r="O115">
        <v>0</v>
      </c>
      <c r="P115">
        <v>30.504499959851742</v>
      </c>
      <c r="Q115">
        <v>3</v>
      </c>
      <c r="R115">
        <v>1044</v>
      </c>
    </row>
    <row r="116" spans="1:18" x14ac:dyDescent="0.3">
      <c r="A116">
        <v>924</v>
      </c>
      <c r="B116">
        <v>270</v>
      </c>
      <c r="C116">
        <v>510</v>
      </c>
      <c r="D116">
        <v>138</v>
      </c>
      <c r="E116">
        <v>55.550521842261176</v>
      </c>
      <c r="F116">
        <v>39.282496496551616</v>
      </c>
      <c r="G116">
        <v>0</v>
      </c>
      <c r="H116">
        <v>37.033681228174117</v>
      </c>
      <c r="I116">
        <v>3.2536050691419121</v>
      </c>
      <c r="J116">
        <v>27.129324620639178</v>
      </c>
      <c r="K116">
        <v>27.75133735444572</v>
      </c>
      <c r="L116">
        <v>16.411566745818764</v>
      </c>
      <c r="M116">
        <v>51.722751172682457</v>
      </c>
      <c r="N116">
        <v>41.100687564601508</v>
      </c>
      <c r="O116">
        <v>0</v>
      </c>
      <c r="P116">
        <v>29.425987022386412</v>
      </c>
      <c r="Q116">
        <v>3</v>
      </c>
      <c r="R116">
        <v>1044</v>
      </c>
    </row>
    <row r="117" spans="1:18" x14ac:dyDescent="0.3">
      <c r="A117">
        <v>924</v>
      </c>
      <c r="B117">
        <v>390</v>
      </c>
      <c r="C117">
        <v>510</v>
      </c>
      <c r="D117">
        <v>210</v>
      </c>
      <c r="E117">
        <v>50.840833266419573</v>
      </c>
      <c r="F117">
        <v>34.853889164146594</v>
      </c>
      <c r="G117">
        <v>3.9967360255682438</v>
      </c>
      <c r="H117">
        <v>40.555115553560121</v>
      </c>
      <c r="I117">
        <v>0</v>
      </c>
      <c r="J117">
        <v>30.034295721549597</v>
      </c>
      <c r="K117">
        <v>30.328173370488436</v>
      </c>
      <c r="L117">
        <v>18.51429188314701</v>
      </c>
      <c r="M117">
        <v>52.721650219628152</v>
      </c>
      <c r="N117">
        <v>41.554299559952177</v>
      </c>
      <c r="O117">
        <v>0</v>
      </c>
      <c r="P117">
        <v>30.504499959851742</v>
      </c>
      <c r="Q117">
        <v>3</v>
      </c>
      <c r="R117">
        <v>1044</v>
      </c>
    </row>
    <row r="118" spans="1:18" x14ac:dyDescent="0.3">
      <c r="A118">
        <v>126</v>
      </c>
      <c r="B118">
        <v>924</v>
      </c>
      <c r="C118">
        <v>120</v>
      </c>
      <c r="D118">
        <v>510</v>
      </c>
      <c r="E118">
        <v>0</v>
      </c>
      <c r="F118">
        <v>12.929481371893262</v>
      </c>
      <c r="G118">
        <v>47.056827187360746</v>
      </c>
      <c r="H118">
        <v>78.428045312267912</v>
      </c>
      <c r="I118">
        <v>35.059565475509942</v>
      </c>
      <c r="J118">
        <v>61.283309825400039</v>
      </c>
      <c r="K118">
        <v>58.04080666003496</v>
      </c>
      <c r="L118">
        <v>41.139258910569474</v>
      </c>
      <c r="M118">
        <v>63.390936882887345</v>
      </c>
      <c r="N118">
        <v>46.367795264720662</v>
      </c>
      <c r="O118">
        <v>0</v>
      </c>
      <c r="P118">
        <v>42.07147857061193</v>
      </c>
      <c r="Q118">
        <v>3</v>
      </c>
      <c r="R118">
        <v>1027</v>
      </c>
    </row>
    <row r="119" spans="1:18" x14ac:dyDescent="0.3">
      <c r="A119">
        <v>180</v>
      </c>
      <c r="B119">
        <v>924</v>
      </c>
      <c r="C119">
        <v>132</v>
      </c>
      <c r="D119">
        <v>510</v>
      </c>
      <c r="E119">
        <v>13.761239913600791</v>
      </c>
      <c r="F119">
        <v>0</v>
      </c>
      <c r="G119">
        <v>35.416858837198276</v>
      </c>
      <c r="H119">
        <v>68.202258004397649</v>
      </c>
      <c r="I119">
        <v>25.581239087038462</v>
      </c>
      <c r="J119">
        <v>52.844886815551632</v>
      </c>
      <c r="K119">
        <v>50.558536610470618</v>
      </c>
      <c r="L119">
        <v>35.028610689165653</v>
      </c>
      <c r="M119">
        <v>60.523572409974641</v>
      </c>
      <c r="N119">
        <v>45.079923854899143</v>
      </c>
      <c r="O119">
        <v>0</v>
      </c>
      <c r="P119">
        <v>38.954230852606628</v>
      </c>
      <c r="Q119">
        <v>3</v>
      </c>
      <c r="R119">
        <v>1027</v>
      </c>
    </row>
    <row r="120" spans="1:18" x14ac:dyDescent="0.3">
      <c r="A120">
        <v>924</v>
      </c>
      <c r="B120">
        <v>126</v>
      </c>
      <c r="C120">
        <v>510</v>
      </c>
      <c r="D120">
        <v>120</v>
      </c>
      <c r="E120">
        <v>0</v>
      </c>
      <c r="F120">
        <v>12.929481371893262</v>
      </c>
      <c r="G120">
        <v>47.056827187360746</v>
      </c>
      <c r="H120">
        <v>78.428045312267912</v>
      </c>
      <c r="I120">
        <v>35.059565475509942</v>
      </c>
      <c r="J120">
        <v>61.283309825400039</v>
      </c>
      <c r="K120">
        <v>58.04080666003496</v>
      </c>
      <c r="L120">
        <v>41.139258910569474</v>
      </c>
      <c r="M120">
        <v>63.390936882887345</v>
      </c>
      <c r="N120">
        <v>46.367795264720662</v>
      </c>
      <c r="O120">
        <v>0</v>
      </c>
      <c r="P120">
        <v>42.07147857061193</v>
      </c>
      <c r="Q120">
        <v>3</v>
      </c>
      <c r="R120">
        <v>1027</v>
      </c>
    </row>
    <row r="121" spans="1:18" x14ac:dyDescent="0.3">
      <c r="A121">
        <v>924</v>
      </c>
      <c r="B121">
        <v>180</v>
      </c>
      <c r="C121">
        <v>510</v>
      </c>
      <c r="D121">
        <v>132</v>
      </c>
      <c r="E121">
        <v>13.761239913600791</v>
      </c>
      <c r="F121">
        <v>0</v>
      </c>
      <c r="G121">
        <v>35.416858837198276</v>
      </c>
      <c r="H121">
        <v>68.202258004397649</v>
      </c>
      <c r="I121">
        <v>25.581239087038462</v>
      </c>
      <c r="J121">
        <v>52.844886815551632</v>
      </c>
      <c r="K121">
        <v>50.558536610470618</v>
      </c>
      <c r="L121">
        <v>35.028610689165653</v>
      </c>
      <c r="M121">
        <v>60.523572409974641</v>
      </c>
      <c r="N121">
        <v>45.079923854899143</v>
      </c>
      <c r="O121">
        <v>0</v>
      </c>
      <c r="P121">
        <v>38.954230852606628</v>
      </c>
      <c r="Q121">
        <v>3</v>
      </c>
      <c r="R121">
        <v>1027</v>
      </c>
    </row>
    <row r="122" spans="1:18" x14ac:dyDescent="0.3">
      <c r="A122">
        <v>390</v>
      </c>
      <c r="B122">
        <v>588</v>
      </c>
      <c r="C122">
        <v>210</v>
      </c>
      <c r="D122">
        <v>300</v>
      </c>
      <c r="E122">
        <v>27.310994323878145</v>
      </c>
      <c r="F122">
        <v>15.890033061165465</v>
      </c>
      <c r="G122">
        <v>15.890033061165465</v>
      </c>
      <c r="H122">
        <v>44.690717984527872</v>
      </c>
      <c r="I122">
        <v>0</v>
      </c>
      <c r="J122">
        <v>24.331613124909619</v>
      </c>
      <c r="K122">
        <v>19.365977793295411</v>
      </c>
      <c r="L122">
        <v>0</v>
      </c>
      <c r="M122">
        <v>16.386596594326885</v>
      </c>
      <c r="N122">
        <v>3.4759447321299457</v>
      </c>
      <c r="O122">
        <v>52.139170981949185</v>
      </c>
      <c r="P122">
        <v>99.809270165445582</v>
      </c>
      <c r="Q122">
        <v>3</v>
      </c>
      <c r="R122">
        <v>656</v>
      </c>
    </row>
    <row r="123" spans="1:18" x14ac:dyDescent="0.3">
      <c r="A123">
        <v>588</v>
      </c>
      <c r="B123">
        <v>390</v>
      </c>
      <c r="C123">
        <v>300</v>
      </c>
      <c r="D123">
        <v>210</v>
      </c>
      <c r="E123">
        <v>27.310994323878145</v>
      </c>
      <c r="F123">
        <v>15.890033061165465</v>
      </c>
      <c r="G123">
        <v>15.890033061165465</v>
      </c>
      <c r="H123">
        <v>44.690717984527872</v>
      </c>
      <c r="I123">
        <v>0</v>
      </c>
      <c r="J123">
        <v>24.331613124909619</v>
      </c>
      <c r="K123">
        <v>19.365977793295411</v>
      </c>
      <c r="L123">
        <v>0</v>
      </c>
      <c r="M123">
        <v>16.386596594326885</v>
      </c>
      <c r="N123">
        <v>3.4759447321299457</v>
      </c>
      <c r="O123">
        <v>52.139170981949185</v>
      </c>
      <c r="P123">
        <v>99.809270165445582</v>
      </c>
      <c r="Q123">
        <v>3</v>
      </c>
      <c r="R123">
        <v>656</v>
      </c>
    </row>
    <row r="124" spans="1:18" x14ac:dyDescent="0.3">
      <c r="A124">
        <v>588</v>
      </c>
      <c r="B124">
        <v>786</v>
      </c>
      <c r="C124">
        <v>300</v>
      </c>
      <c r="D124">
        <v>372</v>
      </c>
      <c r="E124">
        <v>11.277521081861243</v>
      </c>
      <c r="F124">
        <v>18.454125406682035</v>
      </c>
      <c r="G124">
        <v>43.572240543554805</v>
      </c>
      <c r="H124">
        <v>65.102053518017186</v>
      </c>
      <c r="I124">
        <v>16.916281622791868</v>
      </c>
      <c r="J124">
        <v>35.883021624103961</v>
      </c>
      <c r="K124">
        <v>26.143344326132883</v>
      </c>
      <c r="L124">
        <v>0</v>
      </c>
      <c r="M124">
        <v>0</v>
      </c>
      <c r="N124">
        <v>27.681188110023054</v>
      </c>
      <c r="O124">
        <v>82.530949735439108</v>
      </c>
      <c r="P124">
        <v>145.58254487493605</v>
      </c>
      <c r="Q124">
        <v>3</v>
      </c>
      <c r="R124">
        <v>385</v>
      </c>
    </row>
    <row r="125" spans="1:18" x14ac:dyDescent="0.3">
      <c r="A125">
        <v>786</v>
      </c>
      <c r="B125">
        <v>588</v>
      </c>
      <c r="C125">
        <v>372</v>
      </c>
      <c r="D125">
        <v>300</v>
      </c>
      <c r="E125">
        <v>11.277521081861243</v>
      </c>
      <c r="F125">
        <v>18.454125406682035</v>
      </c>
      <c r="G125">
        <v>43.572240543554805</v>
      </c>
      <c r="H125">
        <v>65.102053518017186</v>
      </c>
      <c r="I125">
        <v>16.916281622791868</v>
      </c>
      <c r="J125">
        <v>35.883021624103961</v>
      </c>
      <c r="K125">
        <v>26.143344326132883</v>
      </c>
      <c r="L125">
        <v>0</v>
      </c>
      <c r="M125">
        <v>0</v>
      </c>
      <c r="N125">
        <v>27.681188110023054</v>
      </c>
      <c r="O125">
        <v>82.530949735439108</v>
      </c>
      <c r="P125">
        <v>145.58254487493605</v>
      </c>
      <c r="Q125">
        <v>3</v>
      </c>
      <c r="R125">
        <v>385</v>
      </c>
    </row>
    <row r="126" spans="1:18" x14ac:dyDescent="0.3">
      <c r="A126">
        <v>270</v>
      </c>
      <c r="B126">
        <v>462</v>
      </c>
      <c r="C126">
        <v>138</v>
      </c>
      <c r="D126">
        <v>216</v>
      </c>
      <c r="E126">
        <v>37.521896373453522</v>
      </c>
      <c r="F126">
        <v>28.315134763300573</v>
      </c>
      <c r="G126">
        <v>0</v>
      </c>
      <c r="H126">
        <v>25.014597582302347</v>
      </c>
      <c r="I126">
        <v>21.540347918093687</v>
      </c>
      <c r="J126">
        <v>0</v>
      </c>
      <c r="K126">
        <v>7.469636778048617</v>
      </c>
      <c r="L126">
        <v>30.399684561825769</v>
      </c>
      <c r="M126">
        <v>22.582622817356285</v>
      </c>
      <c r="N126">
        <v>46.55494550039603</v>
      </c>
      <c r="O126">
        <v>98.494977980315483</v>
      </c>
      <c r="P126">
        <v>154.25668509086447</v>
      </c>
      <c r="Q126">
        <v>3</v>
      </c>
      <c r="R126">
        <v>100</v>
      </c>
    </row>
    <row r="127" spans="1:18" x14ac:dyDescent="0.3">
      <c r="A127">
        <v>462</v>
      </c>
      <c r="B127">
        <v>270</v>
      </c>
      <c r="C127">
        <v>216</v>
      </c>
      <c r="D127">
        <v>138</v>
      </c>
      <c r="E127">
        <v>37.521896373453522</v>
      </c>
      <c r="F127">
        <v>28.315134763300573</v>
      </c>
      <c r="G127">
        <v>0</v>
      </c>
      <c r="H127">
        <v>25.014597582302347</v>
      </c>
      <c r="I127">
        <v>21.540347918093687</v>
      </c>
      <c r="J127">
        <v>0</v>
      </c>
      <c r="K127">
        <v>7.469636778048617</v>
      </c>
      <c r="L127">
        <v>30.399684561825769</v>
      </c>
      <c r="M127">
        <v>22.582622817356285</v>
      </c>
      <c r="N127">
        <v>46.55494550039603</v>
      </c>
      <c r="O127">
        <v>98.494977980315483</v>
      </c>
      <c r="P127">
        <v>154.25668509086447</v>
      </c>
      <c r="Q127">
        <v>3</v>
      </c>
      <c r="R127">
        <v>100</v>
      </c>
    </row>
    <row r="128" spans="1:18" x14ac:dyDescent="0.3">
      <c r="A128">
        <v>126</v>
      </c>
      <c r="B128">
        <v>180</v>
      </c>
      <c r="C128">
        <v>120</v>
      </c>
      <c r="D128">
        <v>132</v>
      </c>
      <c r="E128">
        <v>0</v>
      </c>
      <c r="F128">
        <v>0</v>
      </c>
      <c r="G128">
        <v>13.666618842575339</v>
      </c>
      <c r="H128">
        <v>22.777698070958898</v>
      </c>
      <c r="I128">
        <v>30.587194552430521</v>
      </c>
      <c r="J128">
        <v>20.825323950590992</v>
      </c>
      <c r="K128">
        <v>38.396691033902144</v>
      </c>
      <c r="L128">
        <v>75.491799320892355</v>
      </c>
      <c r="M128">
        <v>102.82503700604303</v>
      </c>
      <c r="N128">
        <v>143.17410216031308</v>
      </c>
      <c r="O128">
        <v>207.60244813245396</v>
      </c>
      <c r="P128">
        <v>295.45928354900974</v>
      </c>
      <c r="Q128">
        <v>3</v>
      </c>
      <c r="R128">
        <v>7</v>
      </c>
    </row>
    <row r="129" spans="1:18" x14ac:dyDescent="0.3">
      <c r="A129">
        <v>180</v>
      </c>
      <c r="B129">
        <v>126</v>
      </c>
      <c r="C129">
        <v>132</v>
      </c>
      <c r="D129">
        <v>120</v>
      </c>
      <c r="E129">
        <v>0</v>
      </c>
      <c r="F129">
        <v>0</v>
      </c>
      <c r="G129">
        <v>13.666618842575339</v>
      </c>
      <c r="H129">
        <v>22.777698070958898</v>
      </c>
      <c r="I129">
        <v>30.587194552430521</v>
      </c>
      <c r="J129">
        <v>20.825323950590992</v>
      </c>
      <c r="K129">
        <v>38.396691033902144</v>
      </c>
      <c r="L129">
        <v>75.491799320892355</v>
      </c>
      <c r="M129">
        <v>102.82503700604303</v>
      </c>
      <c r="N129">
        <v>143.17410216031308</v>
      </c>
      <c r="O129">
        <v>207.60244813245396</v>
      </c>
      <c r="P129">
        <v>295.45928354900974</v>
      </c>
      <c r="Q129">
        <v>3</v>
      </c>
      <c r="R129">
        <v>7</v>
      </c>
    </row>
    <row r="130" spans="1:18" x14ac:dyDescent="0.3">
      <c r="A130">
        <v>924</v>
      </c>
      <c r="B130">
        <v>1086</v>
      </c>
      <c r="C130">
        <v>510</v>
      </c>
      <c r="D130">
        <v>636</v>
      </c>
      <c r="E130">
        <v>182.07724480813926</v>
      </c>
      <c r="F130">
        <v>158.39667828684946</v>
      </c>
      <c r="G130">
        <v>107.87813637476459</v>
      </c>
      <c r="H130">
        <v>58.412064085848144</v>
      </c>
      <c r="I130">
        <v>91.038622404069628</v>
      </c>
      <c r="J130">
        <v>51.571011535253319</v>
      </c>
      <c r="K130">
        <v>42.098784926737402</v>
      </c>
      <c r="L130">
        <v>40.52008049198475</v>
      </c>
      <c r="M130">
        <v>24.206801332874004</v>
      </c>
      <c r="N130">
        <v>28.416679825547746</v>
      </c>
      <c r="O130">
        <v>0</v>
      </c>
      <c r="P130">
        <v>0</v>
      </c>
      <c r="Q130">
        <v>2</v>
      </c>
      <c r="R130">
        <v>3072</v>
      </c>
    </row>
    <row r="131" spans="1:18" x14ac:dyDescent="0.3">
      <c r="A131">
        <v>1086</v>
      </c>
      <c r="B131">
        <v>924</v>
      </c>
      <c r="C131">
        <v>636</v>
      </c>
      <c r="D131">
        <v>510</v>
      </c>
      <c r="E131">
        <v>182.07724480813926</v>
      </c>
      <c r="F131">
        <v>158.39667828684946</v>
      </c>
      <c r="G131">
        <v>107.87813637476459</v>
      </c>
      <c r="H131">
        <v>58.412064085848144</v>
      </c>
      <c r="I131">
        <v>91.038622404069628</v>
      </c>
      <c r="J131">
        <v>51.571011535253319</v>
      </c>
      <c r="K131">
        <v>42.098784926737402</v>
      </c>
      <c r="L131">
        <v>40.52008049198475</v>
      </c>
      <c r="M131">
        <v>24.206801332874004</v>
      </c>
      <c r="N131">
        <v>28.416679825547746</v>
      </c>
      <c r="O131">
        <v>0</v>
      </c>
      <c r="P131">
        <v>0</v>
      </c>
      <c r="Q131">
        <v>2</v>
      </c>
      <c r="R131">
        <v>3072</v>
      </c>
    </row>
    <row r="132" spans="1:18" x14ac:dyDescent="0.3">
      <c r="A132">
        <v>180</v>
      </c>
      <c r="B132">
        <v>1086</v>
      </c>
      <c r="C132">
        <v>132</v>
      </c>
      <c r="D132">
        <v>636</v>
      </c>
      <c r="E132">
        <v>15.76463860218689</v>
      </c>
      <c r="F132">
        <v>0</v>
      </c>
      <c r="G132">
        <v>38.508775792566652</v>
      </c>
      <c r="H132">
        <v>74.691052055735682</v>
      </c>
      <c r="I132">
        <v>33.925224480917606</v>
      </c>
      <c r="J132">
        <v>63.683584133063341</v>
      </c>
      <c r="K132">
        <v>63.718308006636441</v>
      </c>
      <c r="L132">
        <v>51.530228382478732</v>
      </c>
      <c r="M132">
        <v>84.865147012653651</v>
      </c>
      <c r="N132">
        <v>73.267373239238637</v>
      </c>
      <c r="O132">
        <v>31.355657836508286</v>
      </c>
      <c r="P132">
        <v>0</v>
      </c>
      <c r="Q132">
        <v>2</v>
      </c>
      <c r="R132">
        <v>2050</v>
      </c>
    </row>
    <row r="133" spans="1:18" x14ac:dyDescent="0.3">
      <c r="A133">
        <v>1086</v>
      </c>
      <c r="B133">
        <v>180</v>
      </c>
      <c r="C133">
        <v>636</v>
      </c>
      <c r="D133">
        <v>132</v>
      </c>
      <c r="E133">
        <v>15.76463860218689</v>
      </c>
      <c r="F133">
        <v>0</v>
      </c>
      <c r="G133">
        <v>38.508775792566652</v>
      </c>
      <c r="H133">
        <v>74.691052055735682</v>
      </c>
      <c r="I133">
        <v>33.925224480917606</v>
      </c>
      <c r="J133">
        <v>63.683584133063341</v>
      </c>
      <c r="K133">
        <v>63.718308006636441</v>
      </c>
      <c r="L133">
        <v>51.530228382478732</v>
      </c>
      <c r="M133">
        <v>84.865147012653651</v>
      </c>
      <c r="N133">
        <v>73.267373239238637</v>
      </c>
      <c r="O133">
        <v>31.355657836508286</v>
      </c>
      <c r="P133">
        <v>0</v>
      </c>
      <c r="Q133">
        <v>2</v>
      </c>
      <c r="R133">
        <v>2050</v>
      </c>
    </row>
    <row r="134" spans="1:18" x14ac:dyDescent="0.3">
      <c r="A134">
        <v>870</v>
      </c>
      <c r="B134">
        <v>924</v>
      </c>
      <c r="C134">
        <v>432</v>
      </c>
      <c r="D134">
        <v>510</v>
      </c>
      <c r="E134">
        <v>434.11747718791514</v>
      </c>
      <c r="F134">
        <v>396.54961858511479</v>
      </c>
      <c r="G134">
        <v>325.96758121015654</v>
      </c>
      <c r="H134">
        <v>253.86765055831751</v>
      </c>
      <c r="I134">
        <v>268.28763668868532</v>
      </c>
      <c r="J134">
        <v>212.50505876331511</v>
      </c>
      <c r="K134">
        <v>185.18297977946031</v>
      </c>
      <c r="L134">
        <v>156.72248083794489</v>
      </c>
      <c r="M134">
        <v>34.911545368258913</v>
      </c>
      <c r="N134">
        <v>0</v>
      </c>
      <c r="O134">
        <v>0</v>
      </c>
      <c r="P134">
        <v>61.474677713673294</v>
      </c>
      <c r="Q134">
        <v>2</v>
      </c>
      <c r="R134">
        <v>1536</v>
      </c>
    </row>
    <row r="135" spans="1:18" x14ac:dyDescent="0.3">
      <c r="A135">
        <v>924</v>
      </c>
      <c r="B135">
        <v>870</v>
      </c>
      <c r="C135">
        <v>510</v>
      </c>
      <c r="D135">
        <v>432</v>
      </c>
      <c r="E135">
        <v>434.11747718791514</v>
      </c>
      <c r="F135">
        <v>396.54961858511479</v>
      </c>
      <c r="G135">
        <v>325.96758121015654</v>
      </c>
      <c r="H135">
        <v>253.86765055831751</v>
      </c>
      <c r="I135">
        <v>268.28763668868532</v>
      </c>
      <c r="J135">
        <v>212.50505876331511</v>
      </c>
      <c r="K135">
        <v>185.18297977946031</v>
      </c>
      <c r="L135">
        <v>156.72248083794489</v>
      </c>
      <c r="M135">
        <v>34.911545368258913</v>
      </c>
      <c r="N135">
        <v>0</v>
      </c>
      <c r="O135">
        <v>0</v>
      </c>
      <c r="P135">
        <v>61.474677713673294</v>
      </c>
      <c r="Q135">
        <v>2</v>
      </c>
      <c r="R135">
        <v>1536</v>
      </c>
    </row>
    <row r="136" spans="1:18" x14ac:dyDescent="0.3">
      <c r="A136">
        <v>786</v>
      </c>
      <c r="B136">
        <v>924</v>
      </c>
      <c r="C136">
        <v>372</v>
      </c>
      <c r="D136">
        <v>510</v>
      </c>
      <c r="E136">
        <v>288.49956672411139</v>
      </c>
      <c r="F136">
        <v>258.80108191427638</v>
      </c>
      <c r="G136">
        <v>199.40411229460639</v>
      </c>
      <c r="H136">
        <v>140.0071426749364</v>
      </c>
      <c r="I136">
        <v>165.46298679765212</v>
      </c>
      <c r="J136">
        <v>118.79393923933998</v>
      </c>
      <c r="K136">
        <v>101.82337649086284</v>
      </c>
      <c r="L136">
        <v>89.095454429504983</v>
      </c>
      <c r="M136">
        <v>0</v>
      </c>
      <c r="N136">
        <v>16.970562748477139</v>
      </c>
      <c r="O136">
        <v>0</v>
      </c>
      <c r="P136">
        <v>25.45584412271571</v>
      </c>
      <c r="Q136">
        <v>2</v>
      </c>
      <c r="R136">
        <v>1280</v>
      </c>
    </row>
    <row r="137" spans="1:18" x14ac:dyDescent="0.3">
      <c r="A137">
        <v>924</v>
      </c>
      <c r="B137">
        <v>786</v>
      </c>
      <c r="C137">
        <v>510</v>
      </c>
      <c r="D137">
        <v>372</v>
      </c>
      <c r="E137">
        <v>288.49956672411139</v>
      </c>
      <c r="F137">
        <v>258.80108191427638</v>
      </c>
      <c r="G137">
        <v>199.40411229460639</v>
      </c>
      <c r="H137">
        <v>140.0071426749364</v>
      </c>
      <c r="I137">
        <v>165.46298679765212</v>
      </c>
      <c r="J137">
        <v>118.79393923933998</v>
      </c>
      <c r="K137">
        <v>101.82337649086284</v>
      </c>
      <c r="L137">
        <v>89.095454429504983</v>
      </c>
      <c r="M137">
        <v>0</v>
      </c>
      <c r="N137">
        <v>16.970562748477139</v>
      </c>
      <c r="O137">
        <v>0</v>
      </c>
      <c r="P137">
        <v>25.45584412271571</v>
      </c>
      <c r="Q137">
        <v>2</v>
      </c>
      <c r="R137">
        <v>1280</v>
      </c>
    </row>
    <row r="138" spans="1:18" x14ac:dyDescent="0.3">
      <c r="A138">
        <v>786</v>
      </c>
      <c r="B138">
        <v>870</v>
      </c>
      <c r="C138">
        <v>372</v>
      </c>
      <c r="D138">
        <v>432</v>
      </c>
      <c r="E138">
        <v>178.55637311050643</v>
      </c>
      <c r="F138">
        <v>156.93431230415604</v>
      </c>
      <c r="G138">
        <v>109.50527569667776</v>
      </c>
      <c r="H138">
        <v>63.47121075412533</v>
      </c>
      <c r="I138">
        <v>98.345502377271117</v>
      </c>
      <c r="J138">
        <v>61.37875325673658</v>
      </c>
      <c r="K138">
        <v>54.403894932107427</v>
      </c>
      <c r="L138">
        <v>56.49635242949617</v>
      </c>
      <c r="M138">
        <v>0</v>
      </c>
      <c r="N138">
        <v>0</v>
      </c>
      <c r="O138">
        <v>32.08434829329412</v>
      </c>
      <c r="P138">
        <v>40.454178282849114</v>
      </c>
      <c r="Q138">
        <v>2</v>
      </c>
      <c r="R138">
        <v>768</v>
      </c>
    </row>
    <row r="139" spans="1:18" x14ac:dyDescent="0.3">
      <c r="A139">
        <v>870</v>
      </c>
      <c r="B139">
        <v>786</v>
      </c>
      <c r="C139">
        <v>432</v>
      </c>
      <c r="D139">
        <v>372</v>
      </c>
      <c r="E139">
        <v>178.55637311050643</v>
      </c>
      <c r="F139">
        <v>156.93431230415604</v>
      </c>
      <c r="G139">
        <v>109.50527569667776</v>
      </c>
      <c r="H139">
        <v>63.47121075412533</v>
      </c>
      <c r="I139">
        <v>98.345502377271117</v>
      </c>
      <c r="J139">
        <v>61.37875325673658</v>
      </c>
      <c r="K139">
        <v>54.403894932107427</v>
      </c>
      <c r="L139">
        <v>56.49635242949617</v>
      </c>
      <c r="M139">
        <v>0</v>
      </c>
      <c r="N139">
        <v>0</v>
      </c>
      <c r="O139">
        <v>32.08434829329412</v>
      </c>
      <c r="P139">
        <v>40.454178282849114</v>
      </c>
      <c r="Q139">
        <v>2</v>
      </c>
      <c r="R139">
        <v>768</v>
      </c>
    </row>
    <row r="140" spans="1:18" x14ac:dyDescent="0.3">
      <c r="A140">
        <v>390</v>
      </c>
      <c r="B140">
        <v>462</v>
      </c>
      <c r="C140">
        <v>210</v>
      </c>
      <c r="D140">
        <v>216</v>
      </c>
      <c r="E140">
        <v>67.765111560651818</v>
      </c>
      <c r="F140">
        <v>60.29101837381522</v>
      </c>
      <c r="G140">
        <v>61.785837011182544</v>
      </c>
      <c r="H140">
        <v>57.799653978203025</v>
      </c>
      <c r="I140">
        <v>0</v>
      </c>
      <c r="J140">
        <v>0</v>
      </c>
      <c r="K140">
        <v>25.411916835244433</v>
      </c>
      <c r="L140">
        <v>73.24611323099866</v>
      </c>
      <c r="M140">
        <v>128.55440281358949</v>
      </c>
      <c r="N140">
        <v>181.3713280005681</v>
      </c>
      <c r="O140">
        <v>254.61744123156677</v>
      </c>
      <c r="P140">
        <v>366.72883903411571</v>
      </c>
      <c r="Q140">
        <v>2</v>
      </c>
      <c r="R140">
        <v>48</v>
      </c>
    </row>
    <row r="141" spans="1:18" x14ac:dyDescent="0.3">
      <c r="A141">
        <v>462</v>
      </c>
      <c r="B141">
        <v>390</v>
      </c>
      <c r="C141">
        <v>216</v>
      </c>
      <c r="D141">
        <v>210</v>
      </c>
      <c r="E141">
        <v>67.765111560651818</v>
      </c>
      <c r="F141">
        <v>60.29101837381522</v>
      </c>
      <c r="G141">
        <v>61.785837011182544</v>
      </c>
      <c r="H141">
        <v>57.799653978203025</v>
      </c>
      <c r="I141">
        <v>0</v>
      </c>
      <c r="J141">
        <v>0</v>
      </c>
      <c r="K141">
        <v>25.411916835244433</v>
      </c>
      <c r="L141">
        <v>73.24611323099866</v>
      </c>
      <c r="M141">
        <v>128.55440281358949</v>
      </c>
      <c r="N141">
        <v>181.3713280005681</v>
      </c>
      <c r="O141">
        <v>254.61744123156677</v>
      </c>
      <c r="P141">
        <v>366.72883903411571</v>
      </c>
      <c r="Q141">
        <v>2</v>
      </c>
      <c r="R141">
        <v>48</v>
      </c>
    </row>
    <row r="142" spans="1:18" x14ac:dyDescent="0.3">
      <c r="A142">
        <v>366</v>
      </c>
      <c r="B142">
        <v>390</v>
      </c>
      <c r="C142">
        <v>150</v>
      </c>
      <c r="D142">
        <v>210</v>
      </c>
      <c r="E142">
        <v>211.69268552183914</v>
      </c>
      <c r="F142">
        <v>166.01163233028439</v>
      </c>
      <c r="G142">
        <v>84.677074208735661</v>
      </c>
      <c r="H142">
        <v>0</v>
      </c>
      <c r="I142">
        <v>0</v>
      </c>
      <c r="J142">
        <v>64.621977685614056</v>
      </c>
      <c r="K142">
        <v>103.61799870279495</v>
      </c>
      <c r="L142">
        <v>150.41322392341203</v>
      </c>
      <c r="M142">
        <v>307.51148002119794</v>
      </c>
      <c r="N142">
        <v>363.22008147431347</v>
      </c>
      <c r="O142">
        <v>384.38935002649743</v>
      </c>
      <c r="P142">
        <v>488.00734872929235</v>
      </c>
      <c r="Q142">
        <v>2</v>
      </c>
      <c r="R142">
        <v>24</v>
      </c>
    </row>
    <row r="143" spans="1:18" x14ac:dyDescent="0.3">
      <c r="A143">
        <v>390</v>
      </c>
      <c r="B143">
        <v>366</v>
      </c>
      <c r="C143">
        <v>210</v>
      </c>
      <c r="D143">
        <v>150</v>
      </c>
      <c r="E143">
        <v>211.69268552183914</v>
      </c>
      <c r="F143">
        <v>166.01163233028439</v>
      </c>
      <c r="G143">
        <v>84.677074208735661</v>
      </c>
      <c r="H143">
        <v>0</v>
      </c>
      <c r="I143">
        <v>0</v>
      </c>
      <c r="J143">
        <v>64.621977685614056</v>
      </c>
      <c r="K143">
        <v>103.61799870279495</v>
      </c>
      <c r="L143">
        <v>150.41322392341203</v>
      </c>
      <c r="M143">
        <v>307.51148002119794</v>
      </c>
      <c r="N143">
        <v>363.22008147431347</v>
      </c>
      <c r="O143">
        <v>384.38935002649743</v>
      </c>
      <c r="P143">
        <v>488.00734872929235</v>
      </c>
      <c r="Q143">
        <v>2</v>
      </c>
      <c r="R143">
        <v>24</v>
      </c>
    </row>
    <row r="144" spans="1:18" x14ac:dyDescent="0.3">
      <c r="A144">
        <v>180</v>
      </c>
      <c r="B144">
        <v>180</v>
      </c>
      <c r="C144">
        <v>132</v>
      </c>
      <c r="D144">
        <v>132</v>
      </c>
      <c r="E144" t="s">
        <v>11</v>
      </c>
      <c r="F144" t="s">
        <v>11</v>
      </c>
      <c r="G144" t="s">
        <v>11</v>
      </c>
      <c r="H144" t="s">
        <v>11</v>
      </c>
      <c r="I144" t="s">
        <v>11</v>
      </c>
      <c r="J144" t="s">
        <v>11</v>
      </c>
      <c r="K144" t="s">
        <v>11</v>
      </c>
      <c r="L144" t="s">
        <v>11</v>
      </c>
      <c r="M144" t="s">
        <v>11</v>
      </c>
      <c r="N144" t="s">
        <v>11</v>
      </c>
      <c r="O144" t="s">
        <v>11</v>
      </c>
      <c r="P144" t="s">
        <v>11</v>
      </c>
      <c r="Q144">
        <v>0</v>
      </c>
      <c r="R144">
        <v>0</v>
      </c>
    </row>
    <row r="145" spans="1:18" x14ac:dyDescent="0.3">
      <c r="A145">
        <v>270</v>
      </c>
      <c r="B145">
        <v>270</v>
      </c>
      <c r="C145">
        <v>138</v>
      </c>
      <c r="D145">
        <v>138</v>
      </c>
      <c r="E145" t="s">
        <v>11</v>
      </c>
      <c r="F145" t="s">
        <v>11</v>
      </c>
      <c r="G145" t="s">
        <v>11</v>
      </c>
      <c r="H145" t="s">
        <v>11</v>
      </c>
      <c r="I145" t="s">
        <v>11</v>
      </c>
      <c r="J145" t="s">
        <v>11</v>
      </c>
      <c r="K145" t="s">
        <v>11</v>
      </c>
      <c r="L145" t="s">
        <v>11</v>
      </c>
      <c r="M145" t="s">
        <v>11</v>
      </c>
      <c r="N145" t="s">
        <v>11</v>
      </c>
      <c r="O145" t="s">
        <v>11</v>
      </c>
      <c r="P145" t="s">
        <v>11</v>
      </c>
      <c r="Q145">
        <v>0</v>
      </c>
      <c r="R145">
        <v>0</v>
      </c>
    </row>
    <row r="146" spans="1:18" x14ac:dyDescent="0.3">
      <c r="A146">
        <v>366</v>
      </c>
      <c r="B146">
        <v>366</v>
      </c>
      <c r="C146">
        <v>150</v>
      </c>
      <c r="D146">
        <v>150</v>
      </c>
      <c r="E146" t="s">
        <v>11</v>
      </c>
      <c r="F146" t="s">
        <v>11</v>
      </c>
      <c r="G146" t="s">
        <v>11</v>
      </c>
      <c r="H146" t="s">
        <v>11</v>
      </c>
      <c r="I146" t="s">
        <v>11</v>
      </c>
      <c r="J146" t="s">
        <v>11</v>
      </c>
      <c r="K146" t="s">
        <v>11</v>
      </c>
      <c r="L146" t="s">
        <v>11</v>
      </c>
      <c r="M146" t="s">
        <v>11</v>
      </c>
      <c r="N146" t="s">
        <v>11</v>
      </c>
      <c r="O146" t="s">
        <v>11</v>
      </c>
      <c r="P146" t="s">
        <v>11</v>
      </c>
      <c r="Q146">
        <v>0</v>
      </c>
      <c r="R146">
        <v>0</v>
      </c>
    </row>
    <row r="147" spans="1:18" x14ac:dyDescent="0.3">
      <c r="A147">
        <v>390</v>
      </c>
      <c r="B147">
        <v>390</v>
      </c>
      <c r="C147">
        <v>210</v>
      </c>
      <c r="D147">
        <v>210</v>
      </c>
      <c r="E147" t="s">
        <v>11</v>
      </c>
      <c r="F147" t="s">
        <v>11</v>
      </c>
      <c r="G147" t="s">
        <v>11</v>
      </c>
      <c r="H147" t="s">
        <v>11</v>
      </c>
      <c r="I147" t="s">
        <v>11</v>
      </c>
      <c r="J147" t="s">
        <v>11</v>
      </c>
      <c r="K147" t="s">
        <v>11</v>
      </c>
      <c r="L147" t="s">
        <v>11</v>
      </c>
      <c r="M147" t="s">
        <v>11</v>
      </c>
      <c r="N147" t="s">
        <v>11</v>
      </c>
      <c r="O147" t="s">
        <v>11</v>
      </c>
      <c r="P147" t="s">
        <v>11</v>
      </c>
      <c r="Q147">
        <v>0</v>
      </c>
      <c r="R147">
        <v>0</v>
      </c>
    </row>
    <row r="148" spans="1:18" x14ac:dyDescent="0.3">
      <c r="A148">
        <v>462</v>
      </c>
      <c r="B148">
        <v>462</v>
      </c>
      <c r="C148">
        <v>216</v>
      </c>
      <c r="D148">
        <v>216</v>
      </c>
      <c r="E148" t="s">
        <v>11</v>
      </c>
      <c r="F148" t="s">
        <v>11</v>
      </c>
      <c r="G148" t="s">
        <v>11</v>
      </c>
      <c r="H148" t="s">
        <v>11</v>
      </c>
      <c r="I148" t="s">
        <v>11</v>
      </c>
      <c r="J148" t="s">
        <v>11</v>
      </c>
      <c r="K148" t="s">
        <v>11</v>
      </c>
      <c r="L148" t="s">
        <v>11</v>
      </c>
      <c r="M148" t="s">
        <v>11</v>
      </c>
      <c r="N148" t="s">
        <v>11</v>
      </c>
      <c r="O148" t="s">
        <v>11</v>
      </c>
      <c r="P148" t="s">
        <v>11</v>
      </c>
      <c r="Q148">
        <v>0</v>
      </c>
      <c r="R148">
        <v>0</v>
      </c>
    </row>
    <row r="149" spans="1:18" x14ac:dyDescent="0.3">
      <c r="A149">
        <v>516</v>
      </c>
      <c r="B149">
        <v>516</v>
      </c>
      <c r="C149">
        <v>246</v>
      </c>
      <c r="D149">
        <v>246</v>
      </c>
      <c r="E149" t="s">
        <v>11</v>
      </c>
      <c r="F149" t="s">
        <v>11</v>
      </c>
      <c r="G149" t="s">
        <v>11</v>
      </c>
      <c r="H149" t="s">
        <v>11</v>
      </c>
      <c r="I149" t="s">
        <v>11</v>
      </c>
      <c r="J149" t="s">
        <v>11</v>
      </c>
      <c r="K149" t="s">
        <v>11</v>
      </c>
      <c r="L149" t="s">
        <v>11</v>
      </c>
      <c r="M149" t="s">
        <v>11</v>
      </c>
      <c r="N149" t="s">
        <v>11</v>
      </c>
      <c r="O149" t="s">
        <v>11</v>
      </c>
      <c r="P149" t="s">
        <v>11</v>
      </c>
      <c r="Q149">
        <v>0</v>
      </c>
      <c r="R149">
        <v>0</v>
      </c>
    </row>
    <row r="150" spans="1:18" x14ac:dyDescent="0.3">
      <c r="A150">
        <v>588</v>
      </c>
      <c r="B150">
        <v>588</v>
      </c>
      <c r="C150">
        <v>300</v>
      </c>
      <c r="D150">
        <v>300</v>
      </c>
      <c r="E150" t="s">
        <v>11</v>
      </c>
      <c r="F150" t="s">
        <v>11</v>
      </c>
      <c r="G150" t="s">
        <v>11</v>
      </c>
      <c r="H150" t="s">
        <v>11</v>
      </c>
      <c r="I150" t="s">
        <v>11</v>
      </c>
      <c r="J150" t="s">
        <v>11</v>
      </c>
      <c r="K150" t="s">
        <v>11</v>
      </c>
      <c r="L150" t="s">
        <v>11</v>
      </c>
      <c r="M150" t="s">
        <v>11</v>
      </c>
      <c r="N150" t="s">
        <v>11</v>
      </c>
      <c r="O150" t="s">
        <v>11</v>
      </c>
      <c r="P150" t="s">
        <v>11</v>
      </c>
      <c r="Q150">
        <v>0</v>
      </c>
      <c r="R150">
        <v>0</v>
      </c>
    </row>
    <row r="151" spans="1:18" x14ac:dyDescent="0.3">
      <c r="A151">
        <v>786</v>
      </c>
      <c r="B151">
        <v>786</v>
      </c>
      <c r="C151">
        <v>372</v>
      </c>
      <c r="D151">
        <v>372</v>
      </c>
      <c r="E151" t="s">
        <v>11</v>
      </c>
      <c r="F151" t="s">
        <v>11</v>
      </c>
      <c r="G151" t="s">
        <v>11</v>
      </c>
      <c r="H151" t="s">
        <v>11</v>
      </c>
      <c r="I151" t="s">
        <v>11</v>
      </c>
      <c r="J151" t="s">
        <v>11</v>
      </c>
      <c r="K151" t="s">
        <v>11</v>
      </c>
      <c r="L151" t="s">
        <v>11</v>
      </c>
      <c r="M151" t="s">
        <v>11</v>
      </c>
      <c r="N151" t="s">
        <v>11</v>
      </c>
      <c r="O151" t="s">
        <v>11</v>
      </c>
      <c r="P151" t="s">
        <v>11</v>
      </c>
      <c r="Q151">
        <v>0</v>
      </c>
      <c r="R151">
        <v>0</v>
      </c>
    </row>
    <row r="152" spans="1:18" x14ac:dyDescent="0.3">
      <c r="A152">
        <v>870</v>
      </c>
      <c r="B152">
        <v>870</v>
      </c>
      <c r="C152">
        <v>432</v>
      </c>
      <c r="D152">
        <v>432</v>
      </c>
      <c r="E152" t="s">
        <v>11</v>
      </c>
      <c r="F152" t="s">
        <v>11</v>
      </c>
      <c r="G152" t="s">
        <v>11</v>
      </c>
      <c r="H152" t="s">
        <v>11</v>
      </c>
      <c r="I152" t="s">
        <v>11</v>
      </c>
      <c r="J152" t="s">
        <v>11</v>
      </c>
      <c r="K152" t="s">
        <v>11</v>
      </c>
      <c r="L152" t="s">
        <v>11</v>
      </c>
      <c r="M152" t="s">
        <v>11</v>
      </c>
      <c r="N152" t="s">
        <v>11</v>
      </c>
      <c r="O152" t="s">
        <v>11</v>
      </c>
      <c r="P152" t="s">
        <v>11</v>
      </c>
      <c r="Q152">
        <v>0</v>
      </c>
      <c r="R152">
        <v>0</v>
      </c>
    </row>
    <row r="153" spans="1:18" x14ac:dyDescent="0.3">
      <c r="A153">
        <v>924</v>
      </c>
      <c r="B153">
        <v>924</v>
      </c>
      <c r="C153">
        <v>510</v>
      </c>
      <c r="D153">
        <v>510</v>
      </c>
      <c r="E153" t="s">
        <v>11</v>
      </c>
      <c r="F153" t="s">
        <v>11</v>
      </c>
      <c r="G153" t="s">
        <v>11</v>
      </c>
      <c r="H153" t="s">
        <v>11</v>
      </c>
      <c r="I153" t="s">
        <v>11</v>
      </c>
      <c r="J153" t="s">
        <v>11</v>
      </c>
      <c r="K153" t="s">
        <v>11</v>
      </c>
      <c r="L153" t="s">
        <v>11</v>
      </c>
      <c r="M153" t="s">
        <v>11</v>
      </c>
      <c r="N153" t="s">
        <v>11</v>
      </c>
      <c r="O153" t="s">
        <v>11</v>
      </c>
      <c r="P153" t="s">
        <v>11</v>
      </c>
      <c r="Q153">
        <v>0</v>
      </c>
      <c r="R153">
        <v>0</v>
      </c>
    </row>
    <row r="154" spans="1:18" x14ac:dyDescent="0.3">
      <c r="A154">
        <v>1086</v>
      </c>
      <c r="B154">
        <v>1086</v>
      </c>
      <c r="C154">
        <v>636</v>
      </c>
      <c r="D154">
        <v>636</v>
      </c>
      <c r="E154" t="s">
        <v>11</v>
      </c>
      <c r="F154" t="s">
        <v>11</v>
      </c>
      <c r="G154" t="s">
        <v>11</v>
      </c>
      <c r="H154" t="s">
        <v>11</v>
      </c>
      <c r="I154" t="s">
        <v>11</v>
      </c>
      <c r="J154" t="s">
        <v>11</v>
      </c>
      <c r="K154" t="s">
        <v>11</v>
      </c>
      <c r="L154" t="s">
        <v>11</v>
      </c>
      <c r="M154" t="s">
        <v>11</v>
      </c>
      <c r="N154" t="s">
        <v>11</v>
      </c>
      <c r="O154" t="s">
        <v>11</v>
      </c>
      <c r="P154" t="s">
        <v>11</v>
      </c>
      <c r="Q154">
        <v>0</v>
      </c>
      <c r="R154">
        <v>0</v>
      </c>
    </row>
  </sheetData>
  <sortState ref="A9:R151">
    <sortCondition descending="1" ref="Q9:Q151"/>
    <sortCondition descending="1" ref="R9:R151"/>
  </sortState>
  <mergeCells count="1">
    <mergeCell ref="E2:P2"/>
  </mergeCells>
  <conditionalFormatting sqref="E12:P69">
    <cfRule type="expression" dxfId="0" priority="1">
      <formula>E12&lt;$F$10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Пользователь</cp:lastModifiedBy>
  <dcterms:created xsi:type="dcterms:W3CDTF">2017-08-28T18:15:19Z</dcterms:created>
  <dcterms:modified xsi:type="dcterms:W3CDTF">2017-09-05T08:01:09Z</dcterms:modified>
</cp:coreProperties>
</file>