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1400" windowHeight="5895" tabRatio="448"/>
  </bookViews>
  <sheets>
    <sheet name="TDSheet" sheetId="1" r:id="rId1"/>
  </sheets>
  <definedNames>
    <definedName name="_xlnm._FilterDatabase" localSheetId="0" hidden="1">TDSheet!$A$14:$G$79</definedName>
  </definedNames>
  <calcPr calcId="145621"/>
</workbook>
</file>

<file path=xl/calcChain.xml><?xml version="1.0" encoding="utf-8"?>
<calcChain xmlns="http://schemas.openxmlformats.org/spreadsheetml/2006/main">
  <c r="A52" i="1" l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/>
  <c r="A74" i="1" s="1"/>
  <c r="A75" i="1" s="1"/>
  <c r="A76" i="1" s="1"/>
  <c r="A77" i="1" s="1"/>
  <c r="A78" i="1" s="1"/>
  <c r="A79" i="1" s="1"/>
  <c r="A43" i="1"/>
  <c r="A44" i="1" s="1"/>
  <c r="A45" i="1" s="1"/>
  <c r="A46" i="1" s="1"/>
  <c r="A47" i="1" s="1"/>
  <c r="A48" i="1" s="1"/>
  <c r="A49" i="1" s="1"/>
  <c r="A50" i="1" s="1"/>
  <c r="A51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26" i="1"/>
  <c r="A27" i="1" s="1"/>
  <c r="A28" i="1" s="1"/>
  <c r="A21" i="1"/>
  <c r="A22" i="1"/>
  <c r="A23" i="1" s="1"/>
  <c r="A24" i="1" s="1"/>
  <c r="A25" i="1" s="1"/>
  <c r="A16" i="1"/>
  <c r="A17" i="1" s="1"/>
  <c r="A18" i="1" s="1"/>
  <c r="A19" i="1" s="1"/>
  <c r="A20" i="1" s="1"/>
  <c r="A15" i="1"/>
  <c r="B73" i="1" l="1"/>
  <c r="B74" i="1"/>
  <c r="B75" i="1"/>
  <c r="B76" i="1"/>
  <c r="B77" i="1"/>
  <c r="B78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9" i="1"/>
  <c r="B15" i="1"/>
</calcChain>
</file>

<file path=xl/sharedStrings.xml><?xml version="1.0" encoding="utf-8"?>
<sst xmlns="http://schemas.openxmlformats.org/spreadsheetml/2006/main" count="148" uniqueCount="122">
  <si>
    <t>ООО "ЭНГС"</t>
  </si>
  <si>
    <t>Оборотно-сальдовая ведомость по счету 60.01 за 01.08.2017 - 17.08.2017</t>
  </si>
  <si>
    <t>Выводимые данные:</t>
  </si>
  <si>
    <t>Отбор:</t>
  </si>
  <si>
    <t>Счет</t>
  </si>
  <si>
    <t>Сальдо на начало периода</t>
  </si>
  <si>
    <t>Обороты за период</t>
  </si>
  <si>
    <t>Сальдо на конец периода</t>
  </si>
  <si>
    <t>Подразделение</t>
  </si>
  <si>
    <t>Дебет</t>
  </si>
  <si>
    <t>Кредит</t>
  </si>
  <si>
    <t>Контрагенты</t>
  </si>
  <si>
    <t>Договоры.Код</t>
  </si>
  <si>
    <t>Документы расчетов с контрагентом</t>
  </si>
  <si>
    <t>Вх. дата</t>
  </si>
  <si>
    <t>60.01</t>
  </si>
  <si>
    <t>г. Н.Уренгой Общие</t>
  </si>
  <si>
    <t>Рок Инжиниринг Сервисез ООО</t>
  </si>
  <si>
    <t>D00048446</t>
  </si>
  <si>
    <t>Поступление товаров и услуг ЭНГ00004211 от 01.03.2017 23:59:59</t>
  </si>
  <si>
    <t>07.02.2017</t>
  </si>
  <si>
    <t>Поступление товаров и услуг ЭНГ00004378 от 01.03.2017 23:59:59</t>
  </si>
  <si>
    <t>Поступление товаров и услуг ЭНГ00005379 от 01.03.2017 23:59:59</t>
  </si>
  <si>
    <t>Поступление товаров и услуг ЭНГ00005380 от 01.03.2017 23:59:59</t>
  </si>
  <si>
    <t>01.03.2017</t>
  </si>
  <si>
    <t>Поступление товаров и услуг ЭНГ00005383 от 01.03.2017 23:59:59</t>
  </si>
  <si>
    <t>Поступление товаров и услуг ЭНГ00003602 от 01.03.2017 23:59:59</t>
  </si>
  <si>
    <t>Поступление товаров и услуг ЭНГ00005384 от 06.03.2017 23:59:59</t>
  </si>
  <si>
    <t>06.03.2017</t>
  </si>
  <si>
    <t>Поступление товаров и услуг ЭНГ00003603 от 10.03.2017 23:59:59</t>
  </si>
  <si>
    <t>10.03.2017</t>
  </si>
  <si>
    <t>Поступление товаров и услуг ЭНГ00005381 от 24.03.2017 23:59:59</t>
  </si>
  <si>
    <t>24.03.2017</t>
  </si>
  <si>
    <t>Поступление товаров и услуг ЭНГ00005388 от 27.03.2017 23:59:59</t>
  </si>
  <si>
    <t>27.03.2017</t>
  </si>
  <si>
    <t>Поступление товаров и услуг ЭНГ00007636 от 03.04.2017 23:59:59</t>
  </si>
  <si>
    <t>03.04.2017</t>
  </si>
  <si>
    <t>Поступление товаров и услуг ЭНГ00007637 от 03.04.2017 23:59:59</t>
  </si>
  <si>
    <t>Поступление товаров и услуг ЭНГ00007638 от 03.04.2017 23:59:59</t>
  </si>
  <si>
    <t>Поступление товаров и услуг ЭНГ00006315 от 10.04.2017 12:41:38</t>
  </si>
  <si>
    <t>10.04.2017</t>
  </si>
  <si>
    <t>Поступление товаров и услуг ЭНГ00008247 от 01.05.2017 23:59:59</t>
  </si>
  <si>
    <t>Поступление товаров и услуг ЭНГ00011734 от 01.06.2017 23:59:59</t>
  </si>
  <si>
    <t>01.06.2017</t>
  </si>
  <si>
    <t>Поступление товаров и услуг ЭНГ00011735 от 01.06.2017 23:59:59</t>
  </si>
  <si>
    <t>Поступление товаров и услуг ЭНГ00011747 от 01.06.2017 23:59:59</t>
  </si>
  <si>
    <t>Поступление товаров и услуг ЭНГ00011887 от 01.06.2017 23:59:59</t>
  </si>
  <si>
    <t>Поступление товаров и услуг ЭНГ00011888 от 01.06.2017 23:59:59</t>
  </si>
  <si>
    <t>D00048447</t>
  </si>
  <si>
    <t>Поступление товаров и услуг ЭНГ00018820 от 17.10.2016 23:59:59</t>
  </si>
  <si>
    <t>17.10.2016</t>
  </si>
  <si>
    <t>Поступление товаров и услуг ЭНГ00004154 от 01.03.2017 23:59:59</t>
  </si>
  <si>
    <t>06.02.2017</t>
  </si>
  <si>
    <t>Поступление товаров и услуг ЭНГ00004396 от 01.03.2017 23:59:59</t>
  </si>
  <si>
    <t>02.02.2017</t>
  </si>
  <si>
    <t>Поступление товаров и услуг ЭНГ00003604 от 01.03.2017 23:59:59</t>
  </si>
  <si>
    <t>Поступление товаров и услуг ЭНГ00003605 от 01.03.2017 23:59:59</t>
  </si>
  <si>
    <t>Поступление товаров и услуг ЭНГ00005395 от 07.03.2017 23:59:59</t>
  </si>
  <si>
    <t>07.03.2017</t>
  </si>
  <si>
    <t>Поступление товаров и услуг ЭНГ00005399 от 20.03.2017 23:59:59</t>
  </si>
  <si>
    <t>20.03.2017</t>
  </si>
  <si>
    <t>Поступление товаров и услуг ЭНГ00005400 от 20.03.2017 23:59:59</t>
  </si>
  <si>
    <t>Поступление товаров и услуг ЭНГ00004777 от 27.03.2017 23:59:59</t>
  </si>
  <si>
    <t>Поступление товаров и услуг ЭНГ00005145 от 27.03.2017 23:59:59</t>
  </si>
  <si>
    <t>Поступление товаров и услуг ЭНГ00006316 от 04.04.2017 23:59:59</t>
  </si>
  <si>
    <t>04.04.2017</t>
  </si>
  <si>
    <t>Поступление товаров и услуг ЭНГ00006320 от 04.04.2017 23:59:59</t>
  </si>
  <si>
    <t>Поступление товаров и услуг ЭНГ00007680 от 05.04.2017 23:59:59</t>
  </si>
  <si>
    <t>05.04.2017</t>
  </si>
  <si>
    <t>Поступление товаров и услуг ЭНГ00007682 от 10.04.2017 23:59:59</t>
  </si>
  <si>
    <t>Поступление товаров и услуг ЭНГ00008969 от 23.05.2017 23:52:39</t>
  </si>
  <si>
    <t>23.05.2017</t>
  </si>
  <si>
    <t>Поступление товаров и услуг ЭНГ00011723 от 02.06.2017 23:59:59</t>
  </si>
  <si>
    <t>02.06.2017</t>
  </si>
  <si>
    <t>Поступление товаров и услуг ЭНГ00011724 от 16.06.2017 23:59:59</t>
  </si>
  <si>
    <t>16.06.2017</t>
  </si>
  <si>
    <t>Поступление товаров и услуг ЭНГ00011725 от 16.06.2017 23:59:59</t>
  </si>
  <si>
    <t>Поступление товаров и услуг ЭНГ00011746 от 26.06.2017 23:59:59</t>
  </si>
  <si>
    <t>26.06.2017</t>
  </si>
  <si>
    <t>Поступление товаров и услуг ЭНГ00011736 от 27.06.2017 23:59:59</t>
  </si>
  <si>
    <t>27.06.2017</t>
  </si>
  <si>
    <t>D00093043</t>
  </si>
  <si>
    <t>Поступление товаров и услуг ЭНГ00004209 от 05.03.2017 23:00:05</t>
  </si>
  <si>
    <t>05.03.2017</t>
  </si>
  <si>
    <t>Поступление товаров и услуг ЭНГ00007662 от 03.04.2017 23:59:59</t>
  </si>
  <si>
    <t>Поступление товаров и услуг ЭНГ00007657 от 06.04.2017 23:59:59</t>
  </si>
  <si>
    <t>06.04.2017</t>
  </si>
  <si>
    <t>Поступление товаров и услуг ЭНГ00011727 от 01.06.2017 23:59:59</t>
  </si>
  <si>
    <t>11.05.2017</t>
  </si>
  <si>
    <t>Поступление товаров и услуг ЭНГ00011728 от 01.06.2017 23:59:59</t>
  </si>
  <si>
    <t>Поступление товаров и услуг ЭНГ00011729 от 28.06.2017 23:51:30</t>
  </si>
  <si>
    <t>28.06.2017</t>
  </si>
  <si>
    <t>D00094196</t>
  </si>
  <si>
    <t>Поступление товаров и услуг ЭНГ00008767 от 01.05.2017 23:59:59</t>
  </si>
  <si>
    <t>17.04.2017</t>
  </si>
  <si>
    <t>Поступление товаров и услуг ЭНГ00008773 от 01.05.2017 23:59:59</t>
  </si>
  <si>
    <t>19.04.2017</t>
  </si>
  <si>
    <t>Поступление товаров и услуг ЭНГ00008775 от 04.05.2017 23:59:59</t>
  </si>
  <si>
    <t>04.05.2017</t>
  </si>
  <si>
    <t>Поступление товаров и услуг ЭНГ00011884 от 01.06.2017 23:59:59</t>
  </si>
  <si>
    <t>29.05.2017</t>
  </si>
  <si>
    <t>D00108868</t>
  </si>
  <si>
    <t>Поступление товаров и услуг ЭНГ00004205 от 30.03.2017 8:00:00</t>
  </si>
  <si>
    <t>30.03.2017</t>
  </si>
  <si>
    <t>г. Усинск Общие</t>
  </si>
  <si>
    <t>АВТОМИГ ООО</t>
  </si>
  <si>
    <t>D00103204</t>
  </si>
  <si>
    <t>Поступление товаров и услуг ЭНГ00011538 от 30.06.2017 0:00:00</t>
  </si>
  <si>
    <t>30.06.2017</t>
  </si>
  <si>
    <t>Поступление товаров и услуг ЭНГ00012991 от 01.07.2017 23:59:59</t>
  </si>
  <si>
    <t>01.07.2017</t>
  </si>
  <si>
    <t>Поступление товаров и услуг ЭНГ00012611 от 01.07.2017 23:59:59</t>
  </si>
  <si>
    <t>Поступление товаров и услуг ЭНГ00012992 от 31.07.2017 0:00:00</t>
  </si>
  <si>
    <t>31.07.2017</t>
  </si>
  <si>
    <t>Итого</t>
  </si>
  <si>
    <t>Контрагент</t>
  </si>
  <si>
    <t>Договор</t>
  </si>
  <si>
    <t>Сумма</t>
  </si>
  <si>
    <t>Срок отсрочки</t>
  </si>
  <si>
    <t>Дата оплаты</t>
  </si>
  <si>
    <t>Просрочка</t>
  </si>
  <si>
    <t>Группа просрочки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</si>
</sst>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12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3F2F"/>
      <name val="Arial"/>
      <family val="2"/>
    </font>
    <font>
      <sz val="9"/>
      <color rgb="FF003F2F"/>
      <name val="Arial"/>
      <family val="2"/>
    </font>
    <font>
      <sz val="9"/>
      <name val="Arial"/>
      <family val="2"/>
    </font>
    <font>
      <b/>
      <sz val="10"/>
      <color rgb="FF003F2F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5CB"/>
      </patternFill>
    </fill>
    <fill>
      <patternFill patternType="solid">
        <fgColor rgb="FFE4F0DD"/>
      </patternFill>
    </fill>
    <fill>
      <patternFill patternType="solid">
        <fgColor rgb="FFF0F6EF"/>
      </patternFill>
    </fill>
  </fills>
  <borders count="11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/>
      <bottom/>
      <diagonal/>
    </border>
    <border>
      <left style="thin">
        <color rgb="FFB3AC86"/>
      </left>
      <right style="thin">
        <color rgb="FFB3AC86"/>
      </right>
      <top/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/>
      <diagonal/>
    </border>
    <border>
      <left style="thin">
        <color rgb="FFB3AC86"/>
      </left>
      <right/>
      <top/>
      <bottom/>
      <diagonal/>
    </border>
    <border>
      <left style="thin">
        <color rgb="FFB3AC86"/>
      </left>
      <right/>
      <top/>
      <bottom style="thin">
        <color rgb="FFB3AC86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 style="thin">
        <color rgb="FFB3AC86"/>
      </left>
      <right/>
      <top style="thin">
        <color rgb="FFB3AC86"/>
      </top>
      <bottom style="thin">
        <color rgb="FFB3AC86"/>
      </bottom>
      <diagonal/>
    </border>
    <border>
      <left style="thin">
        <color rgb="FFACC8BD"/>
      </left>
      <right/>
      <top style="thin">
        <color rgb="FFACC8BD"/>
      </top>
      <bottom style="thin">
        <color rgb="FFB3AC86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right" vertical="top" wrapText="1"/>
    </xf>
    <xf numFmtId="4" fontId="4" fillId="3" borderId="7" xfId="0" applyNumberFormat="1" applyFont="1" applyFill="1" applyBorder="1" applyAlignment="1">
      <alignment horizontal="right" vertical="top" wrapText="1"/>
    </xf>
    <xf numFmtId="0" fontId="4" fillId="3" borderId="8" xfId="0" applyFont="1" applyFill="1" applyBorder="1" applyAlignment="1">
      <alignment horizontal="right" vertical="top" wrapText="1"/>
    </xf>
    <xf numFmtId="0" fontId="5" fillId="4" borderId="7" xfId="0" applyFont="1" applyFill="1" applyBorder="1" applyAlignment="1">
      <alignment horizontal="right" vertical="top" wrapText="1"/>
    </xf>
    <xf numFmtId="4" fontId="5" fillId="4" borderId="7" xfId="0" applyNumberFormat="1" applyFont="1" applyFill="1" applyBorder="1" applyAlignment="1">
      <alignment horizontal="right" vertical="top" wrapText="1"/>
    </xf>
    <xf numFmtId="0" fontId="5" fillId="4" borderId="8" xfId="0" applyFont="1" applyFill="1" applyBorder="1" applyAlignment="1">
      <alignment horizontal="right" vertical="top" wrapText="1"/>
    </xf>
    <xf numFmtId="0" fontId="6" fillId="4" borderId="7" xfId="0" applyFont="1" applyFill="1" applyBorder="1" applyAlignment="1">
      <alignment horizontal="right" vertical="top" wrapText="1"/>
    </xf>
    <xf numFmtId="4" fontId="6" fillId="4" borderId="7" xfId="0" applyNumberFormat="1" applyFont="1" applyFill="1" applyBorder="1" applyAlignment="1">
      <alignment horizontal="right" vertical="top" wrapText="1"/>
    </xf>
    <xf numFmtId="0" fontId="6" fillId="4" borderId="8" xfId="0" applyFont="1" applyFill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left" vertical="top" wrapText="1"/>
    </xf>
    <xf numFmtId="2" fontId="6" fillId="0" borderId="7" xfId="0" applyNumberFormat="1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7" fillId="2" borderId="9" xfId="0" applyFont="1" applyFill="1" applyBorder="1" applyAlignment="1">
      <alignment horizontal="right" vertical="top" wrapText="1"/>
    </xf>
    <xf numFmtId="0" fontId="0" fillId="0" borderId="0" xfId="0" applyAlignment="1"/>
    <xf numFmtId="0" fontId="10" fillId="0" borderId="0" xfId="0" applyFont="1" applyAlignment="1">
      <alignment wrapText="1" readingOrder="2"/>
    </xf>
    <xf numFmtId="0" fontId="8" fillId="0" borderId="0" xfId="0" applyFont="1" applyAlignment="1">
      <alignment vertical="center" wrapText="1"/>
    </xf>
    <xf numFmtId="4" fontId="0" fillId="0" borderId="0" xfId="0" applyNumberFormat="1"/>
    <xf numFmtId="0" fontId="8" fillId="0" borderId="0" xfId="0" applyFont="1"/>
    <xf numFmtId="14" fontId="0" fillId="0" borderId="0" xfId="1" applyNumberFormat="1" applyFont="1"/>
    <xf numFmtId="2" fontId="0" fillId="0" borderId="0" xfId="0" applyNumberFormat="1"/>
    <xf numFmtId="14" fontId="0" fillId="0" borderId="0" xfId="0" applyNumberFormat="1"/>
    <xf numFmtId="0" fontId="4" fillId="2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 indent="4"/>
    </xf>
    <xf numFmtId="0" fontId="6" fillId="0" borderId="10" xfId="0" applyFont="1" applyBorder="1" applyAlignment="1">
      <alignment horizontal="left" vertical="top" wrapText="1" indent="4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 indent="3"/>
    </xf>
    <xf numFmtId="0" fontId="4" fillId="3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 indent="1"/>
    </xf>
    <xf numFmtId="0" fontId="6" fillId="4" borderId="7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left" vertical="top"/>
    </xf>
  </cellXfs>
  <cellStyles count="3">
    <cellStyle name="Currency" xfId="1" builtinId="4"/>
    <cellStyle name="Normal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O143"/>
  <sheetViews>
    <sheetView tabSelected="1" zoomScaleNormal="100" workbookViewId="0">
      <selection activeCell="A12" sqref="A12"/>
    </sheetView>
  </sheetViews>
  <sheetFormatPr defaultColWidth="10.5" defaultRowHeight="11.45" customHeight="1" outlineLevelRow="4" x14ac:dyDescent="0.2"/>
  <cols>
    <col min="1" max="1" width="35.33203125" customWidth="1"/>
    <col min="2" max="2" width="13.83203125" customWidth="1"/>
    <col min="3" max="3" width="15.6640625" customWidth="1"/>
    <col min="4" max="4" width="16" customWidth="1"/>
    <col min="5" max="6" width="14.83203125" customWidth="1"/>
    <col min="7" max="7" width="21.1640625" customWidth="1"/>
    <col min="8" max="8" width="34.83203125" style="1" customWidth="1"/>
    <col min="9" max="9" width="19.5" style="1" customWidth="1"/>
    <col min="10" max="13" width="18.6640625" style="1" customWidth="1"/>
    <col min="14" max="14" width="14.6640625" style="1" customWidth="1"/>
    <col min="15" max="15" width="18.6640625" style="1" customWidth="1"/>
  </cols>
  <sheetData>
    <row r="1" spans="1:15" ht="12.95" customHeight="1" x14ac:dyDescent="0.2">
      <c r="F1" s="28"/>
      <c r="H1" s="32" t="s">
        <v>0</v>
      </c>
      <c r="I1" s="32"/>
      <c r="J1" s="32"/>
      <c r="K1" s="32"/>
      <c r="L1" s="32"/>
      <c r="M1" s="32"/>
      <c r="N1" s="32"/>
    </row>
    <row r="2" spans="1:15" ht="15.95" customHeight="1" x14ac:dyDescent="0.25">
      <c r="H2" s="33" t="s">
        <v>1</v>
      </c>
      <c r="I2" s="33"/>
      <c r="J2" s="33"/>
      <c r="K2" s="33"/>
      <c r="L2" s="33"/>
      <c r="M2" s="33"/>
      <c r="N2" s="33"/>
    </row>
    <row r="3" spans="1:15" s="1" customFormat="1" ht="2.1" customHeight="1" x14ac:dyDescent="0.2"/>
    <row r="4" spans="1:15" ht="11.1" customHeight="1" x14ac:dyDescent="0.2">
      <c r="H4" s="2" t="s">
        <v>2</v>
      </c>
      <c r="I4" s="34"/>
      <c r="J4" s="34"/>
      <c r="K4" s="34"/>
      <c r="L4" s="34"/>
      <c r="M4" s="34"/>
      <c r="N4" s="34"/>
    </row>
    <row r="5" spans="1:15" s="1" customFormat="1" ht="2.1" customHeight="1" x14ac:dyDescent="0.2"/>
    <row r="6" spans="1:15" ht="11.1" customHeight="1" x14ac:dyDescent="0.2">
      <c r="H6" s="2" t="s">
        <v>3</v>
      </c>
      <c r="I6" s="34"/>
      <c r="J6" s="34"/>
      <c r="K6" s="34"/>
      <c r="L6" s="34"/>
      <c r="M6" s="34"/>
      <c r="N6" s="34"/>
    </row>
    <row r="7" spans="1:15" s="1" customFormat="1" ht="2.1" customHeight="1" x14ac:dyDescent="0.2"/>
    <row r="8" spans="1:15" ht="12.95" customHeight="1" x14ac:dyDescent="0.2">
      <c r="H8" s="35" t="s">
        <v>4</v>
      </c>
      <c r="I8" s="35"/>
      <c r="J8" s="35" t="s">
        <v>5</v>
      </c>
      <c r="K8" s="35"/>
      <c r="L8" s="35" t="s">
        <v>6</v>
      </c>
      <c r="M8" s="35"/>
      <c r="N8" s="35" t="s">
        <v>7</v>
      </c>
      <c r="O8" s="35"/>
    </row>
    <row r="9" spans="1:15" ht="12.95" customHeight="1" x14ac:dyDescent="0.2">
      <c r="H9" s="35" t="s">
        <v>8</v>
      </c>
      <c r="I9" s="35"/>
      <c r="J9" s="36" t="s">
        <v>9</v>
      </c>
      <c r="K9" s="36" t="s">
        <v>10</v>
      </c>
      <c r="L9" s="36" t="s">
        <v>9</v>
      </c>
      <c r="M9" s="36" t="s">
        <v>10</v>
      </c>
      <c r="N9" s="36" t="s">
        <v>9</v>
      </c>
      <c r="O9" s="36" t="s">
        <v>10</v>
      </c>
    </row>
    <row r="10" spans="1:15" ht="12.95" customHeight="1" x14ac:dyDescent="0.2">
      <c r="H10" s="35" t="s">
        <v>11</v>
      </c>
      <c r="I10" s="35"/>
      <c r="J10" s="39"/>
      <c r="K10" s="39"/>
      <c r="L10" s="39"/>
      <c r="M10" s="39"/>
      <c r="N10" s="37"/>
      <c r="O10" s="39"/>
    </row>
    <row r="11" spans="1:15" ht="12.95" customHeight="1" x14ac:dyDescent="0.2">
      <c r="H11" s="35" t="s">
        <v>12</v>
      </c>
      <c r="I11" s="35"/>
      <c r="J11" s="39"/>
      <c r="K11" s="39"/>
      <c r="L11" s="39"/>
      <c r="M11" s="39"/>
      <c r="N11" s="37"/>
      <c r="O11" s="39"/>
    </row>
    <row r="12" spans="1:15" ht="26.1" customHeight="1" x14ac:dyDescent="0.2">
      <c r="F12" s="28">
        <v>42964</v>
      </c>
      <c r="H12" s="29" t="s">
        <v>13</v>
      </c>
      <c r="I12" s="3" t="s">
        <v>14</v>
      </c>
      <c r="J12" s="40"/>
      <c r="K12" s="40"/>
      <c r="L12" s="40"/>
      <c r="M12" s="40"/>
      <c r="N12" s="38"/>
      <c r="O12" s="40"/>
    </row>
    <row r="13" spans="1:15" ht="12.95" customHeight="1" x14ac:dyDescent="0.2">
      <c r="H13" s="42" t="s">
        <v>15</v>
      </c>
      <c r="I13" s="42"/>
      <c r="J13" s="4"/>
      <c r="K13" s="5">
        <v>373463413.74000001</v>
      </c>
      <c r="L13" s="5">
        <v>146009017.88999999</v>
      </c>
      <c r="M13" s="4"/>
      <c r="N13" s="6"/>
      <c r="O13" s="5">
        <v>227454395.84999999</v>
      </c>
    </row>
    <row r="14" spans="1:15" ht="12" customHeight="1" outlineLevel="1" x14ac:dyDescent="0.2">
      <c r="A14" s="23" t="s">
        <v>115</v>
      </c>
      <c r="B14" s="23" t="s">
        <v>116</v>
      </c>
      <c r="C14" s="23" t="s">
        <v>117</v>
      </c>
      <c r="D14" s="23" t="s">
        <v>118</v>
      </c>
      <c r="E14" s="23" t="s">
        <v>119</v>
      </c>
      <c r="F14" s="23" t="s">
        <v>120</v>
      </c>
      <c r="G14" s="23" t="s">
        <v>121</v>
      </c>
      <c r="H14" s="43" t="s">
        <v>16</v>
      </c>
      <c r="I14" s="43"/>
      <c r="J14" s="7"/>
      <c r="K14" s="8">
        <v>370341696.75</v>
      </c>
      <c r="L14" s="8">
        <v>143803300.90000001</v>
      </c>
      <c r="M14" s="7"/>
      <c r="N14" s="9"/>
      <c r="O14" s="8">
        <v>226538395.84999999</v>
      </c>
    </row>
    <row r="15" spans="1:15" ht="12" customHeight="1" outlineLevel="2" x14ac:dyDescent="0.2">
      <c r="A15" s="22" t="str">
        <f>IF(LEFT(H14,2)="г.",H15,A14)</f>
        <v>Рок Инжиниринг Сервисез ООО</v>
      </c>
      <c r="B15" s="21" t="str">
        <f>H16</f>
        <v>D00048446</v>
      </c>
      <c r="C15" s="24"/>
      <c r="F15" s="27"/>
      <c r="H15" s="44" t="s">
        <v>17</v>
      </c>
      <c r="I15" s="44"/>
      <c r="J15" s="10"/>
      <c r="K15" s="11">
        <v>370341696.75</v>
      </c>
      <c r="L15" s="11">
        <v>143803300.90000001</v>
      </c>
      <c r="M15" s="10"/>
      <c r="N15" s="12"/>
      <c r="O15" s="11">
        <v>226538395.84999999</v>
      </c>
    </row>
    <row r="16" spans="1:15" ht="12" customHeight="1" outlineLevel="3" x14ac:dyDescent="0.2">
      <c r="A16" s="22" t="str">
        <f t="shared" ref="A16:A79" si="0">IF(LEFT(H15,2)="г.",H16,A15)</f>
        <v>Рок Инжиниринг Сервисез ООО</v>
      </c>
      <c r="B16" s="21" t="str">
        <f t="shared" ref="B16:B78" si="1">H17</f>
        <v>Поступление товаров и услуг ЭНГ00004211 от 01.03.2017 23:59:59</v>
      </c>
      <c r="C16" s="24"/>
      <c r="F16" s="27"/>
      <c r="H16" s="41" t="s">
        <v>18</v>
      </c>
      <c r="I16" s="41"/>
      <c r="J16" s="13"/>
      <c r="K16" s="14">
        <v>43264159.920000002</v>
      </c>
      <c r="L16" s="14">
        <v>38364441.560000002</v>
      </c>
      <c r="M16" s="13"/>
      <c r="N16" s="15"/>
      <c r="O16" s="14">
        <v>4899718.3600000003</v>
      </c>
    </row>
    <row r="17" spans="1:15" ht="36" customHeight="1" outlineLevel="4" x14ac:dyDescent="0.2">
      <c r="A17" s="22" t="str">
        <f t="shared" si="0"/>
        <v>Рок Инжиниринг Сервисез ООО</v>
      </c>
      <c r="B17" s="21" t="str">
        <f t="shared" si="1"/>
        <v>Поступление товаров и услуг ЭНГ00004378 от 01.03.2017 23:59:59</v>
      </c>
      <c r="C17" s="24"/>
      <c r="E17" s="26"/>
      <c r="F17" s="27"/>
      <c r="G17" s="25"/>
      <c r="H17" s="30" t="s">
        <v>19</v>
      </c>
      <c r="I17" s="16" t="s">
        <v>20</v>
      </c>
      <c r="J17" s="13"/>
      <c r="K17" s="14">
        <v>5670306.6500000004</v>
      </c>
      <c r="L17" s="14">
        <v>5670306.6500000004</v>
      </c>
      <c r="M17" s="13"/>
      <c r="N17" s="15"/>
      <c r="O17" s="13"/>
    </row>
    <row r="18" spans="1:15" ht="36" customHeight="1" outlineLevel="4" x14ac:dyDescent="0.2">
      <c r="A18" s="22" t="str">
        <f t="shared" si="0"/>
        <v>Рок Инжиниринг Сервисез ООО</v>
      </c>
      <c r="B18" s="21" t="str">
        <f t="shared" si="1"/>
        <v>Поступление товаров и услуг ЭНГ00005379 от 01.03.2017 23:59:59</v>
      </c>
      <c r="C18" s="24"/>
      <c r="E18" s="26"/>
      <c r="F18" s="27"/>
      <c r="G18" s="25"/>
      <c r="H18" s="30" t="s">
        <v>21</v>
      </c>
      <c r="I18" s="16" t="s">
        <v>20</v>
      </c>
      <c r="J18" s="13"/>
      <c r="K18" s="14">
        <v>159178.01</v>
      </c>
      <c r="L18" s="14">
        <v>159178.01</v>
      </c>
      <c r="M18" s="13"/>
      <c r="N18" s="15"/>
      <c r="O18" s="13"/>
    </row>
    <row r="19" spans="1:15" ht="36" customHeight="1" outlineLevel="4" x14ac:dyDescent="0.2">
      <c r="A19" s="22" t="str">
        <f t="shared" si="0"/>
        <v>Рок Инжиниринг Сервисез ООО</v>
      </c>
      <c r="B19" s="21" t="str">
        <f t="shared" si="1"/>
        <v>Поступление товаров и услуг ЭНГ00005380 от 01.03.2017 23:59:59</v>
      </c>
      <c r="C19" s="24"/>
      <c r="E19" s="26"/>
      <c r="F19" s="27"/>
      <c r="G19" s="25"/>
      <c r="H19" s="30" t="s">
        <v>22</v>
      </c>
      <c r="I19" s="16" t="s">
        <v>20</v>
      </c>
      <c r="J19" s="13"/>
      <c r="K19" s="14">
        <v>1727463.23</v>
      </c>
      <c r="L19" s="14">
        <v>1727463.23</v>
      </c>
      <c r="M19" s="13"/>
      <c r="N19" s="15"/>
      <c r="O19" s="13"/>
    </row>
    <row r="20" spans="1:15" ht="36" customHeight="1" outlineLevel="4" x14ac:dyDescent="0.2">
      <c r="A20" s="22" t="str">
        <f t="shared" si="0"/>
        <v>Рок Инжиниринг Сервисез ООО</v>
      </c>
      <c r="B20" s="21" t="str">
        <f t="shared" si="1"/>
        <v>Поступление товаров и услуг ЭНГ00005383 от 01.03.2017 23:59:59</v>
      </c>
      <c r="C20" s="24"/>
      <c r="E20" s="26"/>
      <c r="F20" s="27"/>
      <c r="G20" s="25"/>
      <c r="H20" s="30" t="s">
        <v>23</v>
      </c>
      <c r="I20" s="16" t="s">
        <v>24</v>
      </c>
      <c r="J20" s="13"/>
      <c r="K20" s="14">
        <v>2036349.21</v>
      </c>
      <c r="L20" s="14">
        <v>2036349.21</v>
      </c>
      <c r="M20" s="13"/>
      <c r="N20" s="15"/>
      <c r="O20" s="13"/>
    </row>
    <row r="21" spans="1:15" ht="36" customHeight="1" outlineLevel="4" x14ac:dyDescent="0.2">
      <c r="A21" s="22" t="str">
        <f>IF(LEFT(H20,2)="г.",H21,A20)</f>
        <v>Рок Инжиниринг Сервисез ООО</v>
      </c>
      <c r="B21" s="21" t="str">
        <f t="shared" si="1"/>
        <v>Поступление товаров и услуг ЭНГ00003602 от 01.03.2017 23:59:59</v>
      </c>
      <c r="C21" s="24"/>
      <c r="E21" s="26"/>
      <c r="F21" s="27"/>
      <c r="G21" s="25"/>
      <c r="H21" s="30" t="s">
        <v>25</v>
      </c>
      <c r="I21" s="16" t="s">
        <v>24</v>
      </c>
      <c r="J21" s="13"/>
      <c r="K21" s="14">
        <v>559276.34</v>
      </c>
      <c r="L21" s="14">
        <v>559276.34</v>
      </c>
      <c r="M21" s="13"/>
      <c r="N21" s="15"/>
      <c r="O21" s="13"/>
    </row>
    <row r="22" spans="1:15" ht="36" customHeight="1" outlineLevel="4" x14ac:dyDescent="0.2">
      <c r="A22" s="22" t="str">
        <f t="shared" si="0"/>
        <v>Рок Инжиниринг Сервисез ООО</v>
      </c>
      <c r="B22" s="21" t="str">
        <f t="shared" si="1"/>
        <v>Поступление товаров и услуг ЭНГ00005384 от 06.03.2017 23:59:59</v>
      </c>
      <c r="C22" s="24"/>
      <c r="E22" s="26"/>
      <c r="F22" s="27"/>
      <c r="G22" s="25"/>
      <c r="H22" s="30" t="s">
        <v>26</v>
      </c>
      <c r="I22" s="16" t="s">
        <v>24</v>
      </c>
      <c r="J22" s="13"/>
      <c r="K22" s="14">
        <v>529683.12</v>
      </c>
      <c r="L22" s="14">
        <v>529683.12</v>
      </c>
      <c r="M22" s="13"/>
      <c r="N22" s="15"/>
      <c r="O22" s="13"/>
    </row>
    <row r="23" spans="1:15" ht="36" customHeight="1" outlineLevel="4" x14ac:dyDescent="0.2">
      <c r="A23" s="22" t="str">
        <f t="shared" si="0"/>
        <v>Рок Инжиниринг Сервисез ООО</v>
      </c>
      <c r="B23" s="21" t="str">
        <f t="shared" si="1"/>
        <v>Поступление товаров и услуг ЭНГ00003603 от 10.03.2017 23:59:59</v>
      </c>
      <c r="C23" s="24"/>
      <c r="E23" s="26"/>
      <c r="F23" s="27"/>
      <c r="G23" s="25"/>
      <c r="H23" s="30" t="s">
        <v>27</v>
      </c>
      <c r="I23" s="16" t="s">
        <v>28</v>
      </c>
      <c r="J23" s="13"/>
      <c r="K23" s="14">
        <v>2349040.16</v>
      </c>
      <c r="L23" s="14">
        <v>2349040.16</v>
      </c>
      <c r="M23" s="13"/>
      <c r="N23" s="15"/>
      <c r="O23" s="13"/>
    </row>
    <row r="24" spans="1:15" ht="36" customHeight="1" outlineLevel="4" x14ac:dyDescent="0.2">
      <c r="A24" s="22" t="str">
        <f t="shared" si="0"/>
        <v>Рок Инжиниринг Сервисез ООО</v>
      </c>
      <c r="B24" s="21" t="str">
        <f t="shared" si="1"/>
        <v>Поступление товаров и услуг ЭНГ00005381 от 24.03.2017 23:59:59</v>
      </c>
      <c r="C24" s="24"/>
      <c r="E24" s="26"/>
      <c r="F24" s="27"/>
      <c r="G24" s="25"/>
      <c r="H24" s="30" t="s">
        <v>29</v>
      </c>
      <c r="I24" s="16" t="s">
        <v>30</v>
      </c>
      <c r="J24" s="13"/>
      <c r="K24" s="14">
        <v>2228775.7400000002</v>
      </c>
      <c r="L24" s="14">
        <v>2228775.7400000002</v>
      </c>
      <c r="M24" s="13"/>
      <c r="N24" s="15"/>
      <c r="O24" s="13"/>
    </row>
    <row r="25" spans="1:15" ht="36" customHeight="1" outlineLevel="4" x14ac:dyDescent="0.2">
      <c r="A25" s="22" t="str">
        <f t="shared" si="0"/>
        <v>Рок Инжиниринг Сервисез ООО</v>
      </c>
      <c r="B25" s="21" t="str">
        <f t="shared" si="1"/>
        <v>Поступление товаров и услуг ЭНГ00005388 от 27.03.2017 23:59:59</v>
      </c>
      <c r="C25" s="24"/>
      <c r="E25" s="26"/>
      <c r="F25" s="27"/>
      <c r="G25" s="25"/>
      <c r="H25" s="30" t="s">
        <v>31</v>
      </c>
      <c r="I25" s="16" t="s">
        <v>32</v>
      </c>
      <c r="J25" s="13"/>
      <c r="K25" s="14">
        <v>2886354.34</v>
      </c>
      <c r="L25" s="14">
        <v>2886354.34</v>
      </c>
      <c r="M25" s="13"/>
      <c r="N25" s="15"/>
      <c r="O25" s="13"/>
    </row>
    <row r="26" spans="1:15" ht="36" customHeight="1" outlineLevel="4" x14ac:dyDescent="0.2">
      <c r="A26" s="22" t="str">
        <f>IF(LEFT(H25,2)="г.",H26,A25)</f>
        <v>Рок Инжиниринг Сервисез ООО</v>
      </c>
      <c r="B26" s="21" t="str">
        <f t="shared" si="1"/>
        <v>Поступление товаров и услуг ЭНГ00007636 от 03.04.2017 23:59:59</v>
      </c>
      <c r="C26" s="24"/>
      <c r="E26" s="26"/>
      <c r="F26" s="27"/>
      <c r="G26" s="25"/>
      <c r="H26" s="30" t="s">
        <v>33</v>
      </c>
      <c r="I26" s="16" t="s">
        <v>34</v>
      </c>
      <c r="J26" s="13"/>
      <c r="K26" s="14">
        <v>3184593.44</v>
      </c>
      <c r="L26" s="14">
        <v>3184593.44</v>
      </c>
      <c r="M26" s="13"/>
      <c r="N26" s="15"/>
      <c r="O26" s="13"/>
    </row>
    <row r="27" spans="1:15" ht="36" customHeight="1" outlineLevel="4" x14ac:dyDescent="0.2">
      <c r="A27" s="22" t="str">
        <f t="shared" si="0"/>
        <v>Рок Инжиниринг Сервисез ООО</v>
      </c>
      <c r="B27" s="21" t="str">
        <f t="shared" si="1"/>
        <v>Поступление товаров и услуг ЭНГ00007637 от 03.04.2017 23:59:59</v>
      </c>
      <c r="C27" s="24"/>
      <c r="E27" s="26"/>
      <c r="F27" s="27"/>
      <c r="G27" s="25"/>
      <c r="H27" s="30" t="s">
        <v>35</v>
      </c>
      <c r="I27" s="16" t="s">
        <v>36</v>
      </c>
      <c r="J27" s="13"/>
      <c r="K27" s="14">
        <v>12817131.07</v>
      </c>
      <c r="L27" s="14">
        <v>12817131.060000001</v>
      </c>
      <c r="M27" s="13"/>
      <c r="N27" s="15"/>
      <c r="O27" s="17">
        <v>0.01</v>
      </c>
    </row>
    <row r="28" spans="1:15" ht="36" customHeight="1" outlineLevel="4" x14ac:dyDescent="0.2">
      <c r="A28" s="22" t="str">
        <f t="shared" si="0"/>
        <v>Рок Инжиниринг Сервисез ООО</v>
      </c>
      <c r="B28" s="21" t="str">
        <f t="shared" si="1"/>
        <v>Поступление товаров и услуг ЭНГ00007638 от 03.04.2017 23:59:59</v>
      </c>
      <c r="C28" s="24"/>
      <c r="E28" s="26"/>
      <c r="F28" s="27"/>
      <c r="G28" s="25"/>
      <c r="H28" s="30" t="s">
        <v>37</v>
      </c>
      <c r="I28" s="16" t="s">
        <v>36</v>
      </c>
      <c r="J28" s="13"/>
      <c r="K28" s="14">
        <v>1343338.53</v>
      </c>
      <c r="L28" s="14">
        <v>1343338.53</v>
      </c>
      <c r="M28" s="13"/>
      <c r="N28" s="15"/>
      <c r="O28" s="13"/>
    </row>
    <row r="29" spans="1:15" ht="36" customHeight="1" outlineLevel="4" x14ac:dyDescent="0.2">
      <c r="A29" s="22" t="str">
        <f>IF(LEFT(H28,2)="г.",H29,A28)</f>
        <v>Рок Инжиниринг Сервисез ООО</v>
      </c>
      <c r="B29" s="21" t="str">
        <f t="shared" si="1"/>
        <v>Поступление товаров и услуг ЭНГ00006315 от 10.04.2017 12:41:38</v>
      </c>
      <c r="C29" s="24"/>
      <c r="E29" s="26"/>
      <c r="F29" s="27"/>
      <c r="G29" s="25"/>
      <c r="H29" s="30" t="s">
        <v>38</v>
      </c>
      <c r="I29" s="16" t="s">
        <v>36</v>
      </c>
      <c r="J29" s="13"/>
      <c r="K29" s="14">
        <v>681052.26</v>
      </c>
      <c r="L29" s="14">
        <v>681052.26</v>
      </c>
      <c r="M29" s="13"/>
      <c r="N29" s="15"/>
      <c r="O29" s="13"/>
    </row>
    <row r="30" spans="1:15" ht="36" customHeight="1" outlineLevel="4" x14ac:dyDescent="0.2">
      <c r="A30" s="22" t="str">
        <f t="shared" si="0"/>
        <v>Рок Инжиниринг Сервисез ООО</v>
      </c>
      <c r="B30" s="21" t="str">
        <f t="shared" si="1"/>
        <v>Поступление товаров и услуг ЭНГ00008247 от 01.05.2017 23:59:59</v>
      </c>
      <c r="C30" s="24"/>
      <c r="E30" s="26"/>
      <c r="F30" s="27"/>
      <c r="G30" s="25"/>
      <c r="H30" s="30" t="s">
        <v>39</v>
      </c>
      <c r="I30" s="16" t="s">
        <v>40</v>
      </c>
      <c r="J30" s="13"/>
      <c r="K30" s="14">
        <v>1166135</v>
      </c>
      <c r="L30" s="14">
        <v>1166135</v>
      </c>
      <c r="M30" s="13"/>
      <c r="N30" s="15"/>
      <c r="O30" s="13"/>
    </row>
    <row r="31" spans="1:15" ht="36" customHeight="1" outlineLevel="4" x14ac:dyDescent="0.2">
      <c r="A31" s="22" t="str">
        <f t="shared" si="0"/>
        <v>Рок Инжиниринг Сервисез ООО</v>
      </c>
      <c r="B31" s="21" t="str">
        <f t="shared" si="1"/>
        <v>Поступление товаров и услуг ЭНГ00011734 от 01.06.2017 23:59:59</v>
      </c>
      <c r="C31" s="24"/>
      <c r="E31" s="26"/>
      <c r="F31" s="27"/>
      <c r="G31" s="25"/>
      <c r="H31" s="30" t="s">
        <v>41</v>
      </c>
      <c r="I31" s="16" t="s">
        <v>40</v>
      </c>
      <c r="J31" s="13"/>
      <c r="K31" s="14">
        <v>933435.46</v>
      </c>
      <c r="L31" s="14">
        <v>933435.46</v>
      </c>
      <c r="M31" s="13"/>
      <c r="N31" s="15"/>
      <c r="O31" s="13"/>
    </row>
    <row r="32" spans="1:15" ht="36" customHeight="1" outlineLevel="4" x14ac:dyDescent="0.2">
      <c r="A32" s="22" t="str">
        <f t="shared" si="0"/>
        <v>Рок Инжиниринг Сервисез ООО</v>
      </c>
      <c r="B32" s="21" t="str">
        <f t="shared" si="1"/>
        <v>Поступление товаров и услуг ЭНГ00011735 от 01.06.2017 23:59:59</v>
      </c>
      <c r="C32" s="24"/>
      <c r="E32" s="26"/>
      <c r="F32" s="27"/>
      <c r="G32" s="25"/>
      <c r="H32" s="30" t="s">
        <v>42</v>
      </c>
      <c r="I32" s="16" t="s">
        <v>43</v>
      </c>
      <c r="J32" s="13"/>
      <c r="K32" s="14">
        <v>184825.29</v>
      </c>
      <c r="L32" s="13"/>
      <c r="M32" s="13"/>
      <c r="N32" s="15"/>
      <c r="O32" s="14">
        <v>184825.29</v>
      </c>
    </row>
    <row r="33" spans="1:15" ht="36" customHeight="1" outlineLevel="4" x14ac:dyDescent="0.2">
      <c r="A33" s="22" t="str">
        <f t="shared" si="0"/>
        <v>Рок Инжиниринг Сервисез ООО</v>
      </c>
      <c r="B33" s="21" t="str">
        <f t="shared" si="1"/>
        <v>Поступление товаров и услуг ЭНГ00011747 от 01.06.2017 23:59:59</v>
      </c>
      <c r="C33" s="24"/>
      <c r="E33" s="26"/>
      <c r="F33" s="27"/>
      <c r="G33" s="25"/>
      <c r="H33" s="30" t="s">
        <v>44</v>
      </c>
      <c r="I33" s="16" t="s">
        <v>43</v>
      </c>
      <c r="J33" s="13"/>
      <c r="K33" s="14">
        <v>1053893.02</v>
      </c>
      <c r="L33" s="13"/>
      <c r="M33" s="13"/>
      <c r="N33" s="15"/>
      <c r="O33" s="14">
        <v>1053893.02</v>
      </c>
    </row>
    <row r="34" spans="1:15" ht="36" customHeight="1" outlineLevel="4" x14ac:dyDescent="0.2">
      <c r="A34" s="22" t="str">
        <f t="shared" si="0"/>
        <v>Рок Инжиниринг Сервисез ООО</v>
      </c>
      <c r="B34" s="21" t="str">
        <f t="shared" si="1"/>
        <v>Поступление товаров и услуг ЭНГ00011887 от 01.06.2017 23:59:59</v>
      </c>
      <c r="C34" s="24"/>
      <c r="E34" s="26"/>
      <c r="F34" s="27"/>
      <c r="G34" s="25"/>
      <c r="H34" s="30" t="s">
        <v>45</v>
      </c>
      <c r="I34" s="16" t="s">
        <v>36</v>
      </c>
      <c r="J34" s="13"/>
      <c r="K34" s="14">
        <v>92329.01</v>
      </c>
      <c r="L34" s="14">
        <v>92329.01</v>
      </c>
      <c r="M34" s="13"/>
      <c r="N34" s="15"/>
      <c r="O34" s="13"/>
    </row>
    <row r="35" spans="1:15" ht="36" customHeight="1" outlineLevel="4" x14ac:dyDescent="0.2">
      <c r="A35" s="22" t="str">
        <f>IF(LEFT(H34,2)="г.",H35,A34)</f>
        <v>Рок Инжиниринг Сервисез ООО</v>
      </c>
      <c r="B35" s="21" t="str">
        <f t="shared" si="1"/>
        <v>Поступление товаров и услуг ЭНГ00011888 от 01.06.2017 23:59:59</v>
      </c>
      <c r="C35" s="24"/>
      <c r="E35" s="26"/>
      <c r="F35" s="27"/>
      <c r="G35" s="25"/>
      <c r="H35" s="30" t="s">
        <v>46</v>
      </c>
      <c r="I35" s="16" t="s">
        <v>43</v>
      </c>
      <c r="J35" s="13"/>
      <c r="K35" s="14">
        <v>2194159.7599999998</v>
      </c>
      <c r="L35" s="13"/>
      <c r="M35" s="13"/>
      <c r="N35" s="15"/>
      <c r="O35" s="14">
        <v>2194159.7599999998</v>
      </c>
    </row>
    <row r="36" spans="1:15" ht="36" customHeight="1" outlineLevel="4" x14ac:dyDescent="0.2">
      <c r="A36" s="22" t="str">
        <f t="shared" si="0"/>
        <v>Рок Инжиниринг Сервисез ООО</v>
      </c>
      <c r="B36" s="21" t="str">
        <f t="shared" si="1"/>
        <v>D00048447</v>
      </c>
      <c r="C36" s="24"/>
      <c r="E36" s="26"/>
      <c r="F36" s="27"/>
      <c r="G36" s="25"/>
      <c r="H36" s="30" t="s">
        <v>47</v>
      </c>
      <c r="I36" s="16" t="s">
        <v>43</v>
      </c>
      <c r="J36" s="13"/>
      <c r="K36" s="14">
        <v>1466840.28</v>
      </c>
      <c r="L36" s="13"/>
      <c r="M36" s="13"/>
      <c r="N36" s="15"/>
      <c r="O36" s="14">
        <v>1466840.28</v>
      </c>
    </row>
    <row r="37" spans="1:15" ht="12" customHeight="1" outlineLevel="3" x14ac:dyDescent="0.2">
      <c r="A37" s="22" t="str">
        <f t="shared" si="0"/>
        <v>Рок Инжиниринг Сервисез ООО</v>
      </c>
      <c r="B37" s="21" t="str">
        <f t="shared" si="1"/>
        <v>Поступление товаров и услуг ЭНГ00018820 от 17.10.2016 23:59:59</v>
      </c>
      <c r="C37" s="24"/>
      <c r="E37" s="26"/>
      <c r="F37" s="27"/>
      <c r="G37" s="27"/>
      <c r="H37" s="41" t="s">
        <v>48</v>
      </c>
      <c r="I37" s="41"/>
      <c r="J37" s="13"/>
      <c r="K37" s="14">
        <v>34897336.100000001</v>
      </c>
      <c r="L37" s="14">
        <v>32532262.100000001</v>
      </c>
      <c r="M37" s="13"/>
      <c r="N37" s="15"/>
      <c r="O37" s="14">
        <v>2365074</v>
      </c>
    </row>
    <row r="38" spans="1:15" ht="36" customHeight="1" outlineLevel="4" x14ac:dyDescent="0.2">
      <c r="A38" s="22" t="str">
        <f t="shared" si="0"/>
        <v>Рок Инжиниринг Сервисез ООО</v>
      </c>
      <c r="B38" s="21" t="str">
        <f t="shared" si="1"/>
        <v>Поступление товаров и услуг ЭНГ00004154 от 01.03.2017 23:59:59</v>
      </c>
      <c r="C38" s="24"/>
      <c r="E38" s="26"/>
      <c r="F38" s="27"/>
      <c r="G38" s="25"/>
      <c r="H38" s="30" t="s">
        <v>49</v>
      </c>
      <c r="I38" s="16" t="s">
        <v>50</v>
      </c>
      <c r="J38" s="13"/>
      <c r="K38" s="14">
        <v>78234</v>
      </c>
      <c r="L38" s="14">
        <v>78234</v>
      </c>
      <c r="M38" s="13"/>
      <c r="N38" s="15"/>
      <c r="O38" s="13"/>
    </row>
    <row r="39" spans="1:15" ht="36" customHeight="1" outlineLevel="4" x14ac:dyDescent="0.2">
      <c r="A39" s="22" t="str">
        <f t="shared" si="0"/>
        <v>Рок Инжиниринг Сервисез ООО</v>
      </c>
      <c r="B39" s="21" t="str">
        <f t="shared" si="1"/>
        <v>Поступление товаров и услуг ЭНГ00004396 от 01.03.2017 23:59:59</v>
      </c>
      <c r="C39" s="24"/>
      <c r="E39" s="26"/>
      <c r="F39" s="27"/>
      <c r="G39" s="25"/>
      <c r="H39" s="30" t="s">
        <v>51</v>
      </c>
      <c r="I39" s="16" t="s">
        <v>52</v>
      </c>
      <c r="J39" s="13"/>
      <c r="K39" s="14">
        <v>363440</v>
      </c>
      <c r="L39" s="14">
        <v>363440</v>
      </c>
      <c r="M39" s="13"/>
      <c r="N39" s="15"/>
      <c r="O39" s="13"/>
    </row>
    <row r="40" spans="1:15" ht="36" customHeight="1" outlineLevel="4" x14ac:dyDescent="0.2">
      <c r="A40" s="22" t="str">
        <f>IF(LEFT(H39,2)="г.",H40,A39)</f>
        <v>Рок Инжиниринг Сервисез ООО</v>
      </c>
      <c r="B40" s="21" t="str">
        <f t="shared" si="1"/>
        <v>Поступление товаров и услуг ЭНГ00003604 от 01.03.2017 23:59:59</v>
      </c>
      <c r="C40" s="24"/>
      <c r="E40" s="26"/>
      <c r="F40" s="27"/>
      <c r="G40" s="25"/>
      <c r="H40" s="30" t="s">
        <v>53</v>
      </c>
      <c r="I40" s="16" t="s">
        <v>54</v>
      </c>
      <c r="J40" s="13"/>
      <c r="K40" s="14">
        <v>1039178.8</v>
      </c>
      <c r="L40" s="14">
        <v>1039178.8</v>
      </c>
      <c r="M40" s="13"/>
      <c r="N40" s="15"/>
      <c r="O40" s="13"/>
    </row>
    <row r="41" spans="1:15" ht="36" customHeight="1" outlineLevel="4" x14ac:dyDescent="0.2">
      <c r="A41" s="22" t="str">
        <f t="shared" si="0"/>
        <v>Рок Инжиниринг Сервисез ООО</v>
      </c>
      <c r="B41" s="21" t="str">
        <f t="shared" si="1"/>
        <v>Поступление товаров и услуг ЭНГ00003605 от 01.03.2017 23:59:59</v>
      </c>
      <c r="C41" s="24"/>
      <c r="E41" s="26"/>
      <c r="F41" s="27"/>
      <c r="G41" s="25"/>
      <c r="H41" s="30" t="s">
        <v>55</v>
      </c>
      <c r="I41" s="16" t="s">
        <v>24</v>
      </c>
      <c r="J41" s="13"/>
      <c r="K41" s="14">
        <v>184616.9</v>
      </c>
      <c r="L41" s="14">
        <v>184616.9</v>
      </c>
      <c r="M41" s="13"/>
      <c r="N41" s="15"/>
      <c r="O41" s="13"/>
    </row>
    <row r="42" spans="1:15" ht="36" customHeight="1" outlineLevel="4" x14ac:dyDescent="0.2">
      <c r="A42" s="22" t="str">
        <f t="shared" si="0"/>
        <v>Рок Инжиниринг Сервисез ООО</v>
      </c>
      <c r="B42" s="21" t="str">
        <f t="shared" si="1"/>
        <v>Поступление товаров и услуг ЭНГ00005395 от 07.03.2017 23:59:59</v>
      </c>
      <c r="C42" s="24"/>
      <c r="E42" s="26"/>
      <c r="F42" s="27"/>
      <c r="G42" s="25"/>
      <c r="H42" s="30" t="s">
        <v>56</v>
      </c>
      <c r="I42" s="16" t="s">
        <v>24</v>
      </c>
      <c r="J42" s="13"/>
      <c r="K42" s="14">
        <v>75797.3</v>
      </c>
      <c r="L42" s="14">
        <v>75797.3</v>
      </c>
      <c r="M42" s="13"/>
      <c r="N42" s="15"/>
      <c r="O42" s="13"/>
    </row>
    <row r="43" spans="1:15" ht="36" customHeight="1" outlineLevel="4" x14ac:dyDescent="0.2">
      <c r="A43" s="22" t="str">
        <f>IF(LEFT(H42,2)="г.",H43,A42)</f>
        <v>Рок Инжиниринг Сервисез ООО</v>
      </c>
      <c r="B43" s="21" t="str">
        <f t="shared" si="1"/>
        <v>Поступление товаров и услуг ЭНГ00005399 от 20.03.2017 23:59:59</v>
      </c>
      <c r="C43" s="24"/>
      <c r="E43" s="26"/>
      <c r="F43" s="27"/>
      <c r="G43" s="25"/>
      <c r="H43" s="30" t="s">
        <v>57</v>
      </c>
      <c r="I43" s="16" t="s">
        <v>58</v>
      </c>
      <c r="J43" s="13"/>
      <c r="K43" s="14">
        <v>169731.20000000001</v>
      </c>
      <c r="L43" s="14">
        <v>169731.20000000001</v>
      </c>
      <c r="M43" s="13"/>
      <c r="N43" s="15"/>
      <c r="O43" s="13"/>
    </row>
    <row r="44" spans="1:15" ht="36" customHeight="1" outlineLevel="4" x14ac:dyDescent="0.2">
      <c r="A44" s="22" t="str">
        <f t="shared" si="0"/>
        <v>Рок Инжиниринг Сервисез ООО</v>
      </c>
      <c r="B44" s="21" t="str">
        <f t="shared" si="1"/>
        <v>Поступление товаров и услуг ЭНГ00005400 от 20.03.2017 23:59:59</v>
      </c>
      <c r="C44" s="24"/>
      <c r="E44" s="26"/>
      <c r="F44" s="27"/>
      <c r="G44" s="25"/>
      <c r="H44" s="30" t="s">
        <v>59</v>
      </c>
      <c r="I44" s="16" t="s">
        <v>60</v>
      </c>
      <c r="J44" s="13"/>
      <c r="K44" s="14">
        <v>362732</v>
      </c>
      <c r="L44" s="14">
        <v>362732</v>
      </c>
      <c r="M44" s="13"/>
      <c r="N44" s="15"/>
      <c r="O44" s="13"/>
    </row>
    <row r="45" spans="1:15" ht="36" customHeight="1" outlineLevel="4" x14ac:dyDescent="0.2">
      <c r="A45" s="22" t="str">
        <f t="shared" si="0"/>
        <v>Рок Инжиниринг Сервисез ООО</v>
      </c>
      <c r="B45" s="21" t="str">
        <f t="shared" si="1"/>
        <v>Поступление товаров и услуг ЭНГ00004777 от 27.03.2017 23:59:59</v>
      </c>
      <c r="C45" s="24"/>
      <c r="E45" s="26"/>
      <c r="F45" s="27"/>
      <c r="G45" s="25"/>
      <c r="H45" s="30" t="s">
        <v>61</v>
      </c>
      <c r="I45" s="16" t="s">
        <v>60</v>
      </c>
      <c r="J45" s="13"/>
      <c r="K45" s="14">
        <v>429461</v>
      </c>
      <c r="L45" s="14">
        <v>429461</v>
      </c>
      <c r="M45" s="13"/>
      <c r="N45" s="15"/>
      <c r="O45" s="13"/>
    </row>
    <row r="46" spans="1:15" ht="36" customHeight="1" outlineLevel="4" x14ac:dyDescent="0.2">
      <c r="A46" s="22" t="str">
        <f t="shared" si="0"/>
        <v>Рок Инжиниринг Сервисез ООО</v>
      </c>
      <c r="B46" s="21" t="str">
        <f t="shared" si="1"/>
        <v>Поступление товаров и услуг ЭНГ00005145 от 27.03.2017 23:59:59</v>
      </c>
      <c r="C46" s="24"/>
      <c r="E46" s="26"/>
      <c r="F46" s="27"/>
      <c r="G46" s="25"/>
      <c r="H46" s="30" t="s">
        <v>62</v>
      </c>
      <c r="I46" s="16" t="s">
        <v>34</v>
      </c>
      <c r="J46" s="13"/>
      <c r="K46" s="14">
        <v>2612496.4</v>
      </c>
      <c r="L46" s="14">
        <v>2612496.4</v>
      </c>
      <c r="M46" s="13"/>
      <c r="N46" s="15"/>
      <c r="O46" s="13"/>
    </row>
    <row r="47" spans="1:15" ht="36" customHeight="1" outlineLevel="4" x14ac:dyDescent="0.2">
      <c r="A47" s="22" t="str">
        <f t="shared" si="0"/>
        <v>Рок Инжиниринг Сервисез ООО</v>
      </c>
      <c r="B47" s="21" t="str">
        <f t="shared" si="1"/>
        <v>Поступление товаров и услуг ЭНГ00006316 от 04.04.2017 23:59:59</v>
      </c>
      <c r="C47" s="24"/>
      <c r="E47" s="26"/>
      <c r="F47" s="27"/>
      <c r="G47" s="25"/>
      <c r="H47" s="30" t="s">
        <v>63</v>
      </c>
      <c r="I47" s="16" t="s">
        <v>34</v>
      </c>
      <c r="J47" s="13"/>
      <c r="K47" s="14">
        <v>11950000</v>
      </c>
      <c r="L47" s="14">
        <v>11950000</v>
      </c>
      <c r="M47" s="13"/>
      <c r="N47" s="15"/>
      <c r="O47" s="13"/>
    </row>
    <row r="48" spans="1:15" ht="36" customHeight="1" outlineLevel="4" x14ac:dyDescent="0.2">
      <c r="A48" s="22" t="str">
        <f t="shared" si="0"/>
        <v>Рок Инжиниринг Сервисез ООО</v>
      </c>
      <c r="B48" s="21" t="str">
        <f t="shared" si="1"/>
        <v>Поступление товаров и услуг ЭНГ00006320 от 04.04.2017 23:59:59</v>
      </c>
      <c r="C48" s="24"/>
      <c r="E48" s="26"/>
      <c r="F48" s="27"/>
      <c r="G48" s="25"/>
      <c r="H48" s="30" t="s">
        <v>64</v>
      </c>
      <c r="I48" s="16" t="s">
        <v>65</v>
      </c>
      <c r="J48" s="13"/>
      <c r="K48" s="14">
        <v>27889.3</v>
      </c>
      <c r="L48" s="14">
        <v>27889.3</v>
      </c>
      <c r="M48" s="13"/>
      <c r="N48" s="15"/>
      <c r="O48" s="13"/>
    </row>
    <row r="49" spans="1:15" ht="36" customHeight="1" outlineLevel="4" x14ac:dyDescent="0.2">
      <c r="A49" s="22" t="str">
        <f>IF(LEFT(H48,2)="г.",H49,A48)</f>
        <v>Рок Инжиниринг Сервисез ООО</v>
      </c>
      <c r="B49" s="21" t="str">
        <f t="shared" si="1"/>
        <v>Поступление товаров и услуг ЭНГ00007680 от 05.04.2017 23:59:59</v>
      </c>
      <c r="C49" s="24"/>
      <c r="E49" s="26"/>
      <c r="F49" s="27"/>
      <c r="G49" s="25"/>
      <c r="H49" s="30" t="s">
        <v>66</v>
      </c>
      <c r="I49" s="16" t="s">
        <v>65</v>
      </c>
      <c r="J49" s="13"/>
      <c r="K49" s="14">
        <v>48250.2</v>
      </c>
      <c r="L49" s="14">
        <v>48250.2</v>
      </c>
      <c r="M49" s="13"/>
      <c r="N49" s="15"/>
      <c r="O49" s="13"/>
    </row>
    <row r="50" spans="1:15" ht="36" customHeight="1" outlineLevel="4" x14ac:dyDescent="0.2">
      <c r="A50" s="22" t="str">
        <f t="shared" si="0"/>
        <v>Рок Инжиниринг Сервисез ООО</v>
      </c>
      <c r="B50" s="21" t="str">
        <f t="shared" si="1"/>
        <v>Поступление товаров и услуг ЭНГ00007682 от 10.04.2017 23:59:59</v>
      </c>
      <c r="C50" s="24"/>
      <c r="E50" s="26"/>
      <c r="F50" s="27"/>
      <c r="G50" s="25"/>
      <c r="H50" s="30" t="s">
        <v>67</v>
      </c>
      <c r="I50" s="16" t="s">
        <v>68</v>
      </c>
      <c r="J50" s="13"/>
      <c r="K50" s="14">
        <v>7670000</v>
      </c>
      <c r="L50" s="14">
        <v>7670000</v>
      </c>
      <c r="M50" s="13"/>
      <c r="N50" s="15"/>
      <c r="O50" s="13"/>
    </row>
    <row r="51" spans="1:15" ht="36" customHeight="1" outlineLevel="4" x14ac:dyDescent="0.2">
      <c r="A51" s="22" t="str">
        <f t="shared" si="0"/>
        <v>Рок Инжиниринг Сервисез ООО</v>
      </c>
      <c r="B51" s="21" t="str">
        <f t="shared" si="1"/>
        <v>Поступление товаров и услуг ЭНГ00008969 от 23.05.2017 23:52:39</v>
      </c>
      <c r="C51" s="24"/>
      <c r="E51" s="26"/>
      <c r="F51" s="27"/>
      <c r="G51" s="25"/>
      <c r="H51" s="30" t="s">
        <v>69</v>
      </c>
      <c r="I51" s="16" t="s">
        <v>40</v>
      </c>
      <c r="J51" s="13"/>
      <c r="K51" s="14">
        <v>7520435</v>
      </c>
      <c r="L51" s="14">
        <v>7520435</v>
      </c>
      <c r="M51" s="13"/>
      <c r="N51" s="15"/>
      <c r="O51" s="13"/>
    </row>
    <row r="52" spans="1:15" ht="36" customHeight="1" outlineLevel="4" x14ac:dyDescent="0.2">
      <c r="A52" s="22" t="str">
        <f>IF(LEFT(H51,2)="г.",H52,A51)</f>
        <v>Рок Инжиниринг Сервисез ООО</v>
      </c>
      <c r="B52" s="21" t="str">
        <f t="shared" si="1"/>
        <v>Поступление товаров и услуг ЭНГ00011723 от 02.06.2017 23:59:59</v>
      </c>
      <c r="C52" s="24"/>
      <c r="E52" s="26"/>
      <c r="F52" s="27"/>
      <c r="G52" s="25"/>
      <c r="H52" s="30" t="s">
        <v>70</v>
      </c>
      <c r="I52" s="16" t="s">
        <v>71</v>
      </c>
      <c r="J52" s="13"/>
      <c r="K52" s="14">
        <v>75797.3</v>
      </c>
      <c r="L52" s="13"/>
      <c r="M52" s="13"/>
      <c r="N52" s="15"/>
      <c r="O52" s="14">
        <v>75797.3</v>
      </c>
    </row>
    <row r="53" spans="1:15" ht="36" customHeight="1" outlineLevel="4" x14ac:dyDescent="0.2">
      <c r="A53" s="22" t="str">
        <f t="shared" si="0"/>
        <v>Рок Инжиниринг Сервисез ООО</v>
      </c>
      <c r="B53" s="21" t="str">
        <f t="shared" si="1"/>
        <v>Поступление товаров и услуг ЭНГ00011724 от 16.06.2017 23:59:59</v>
      </c>
      <c r="C53" s="24"/>
      <c r="E53" s="26"/>
      <c r="F53" s="27"/>
      <c r="G53" s="25"/>
      <c r="H53" s="30" t="s">
        <v>72</v>
      </c>
      <c r="I53" s="16" t="s">
        <v>73</v>
      </c>
      <c r="J53" s="13"/>
      <c r="K53" s="14">
        <v>173153.2</v>
      </c>
      <c r="L53" s="13"/>
      <c r="M53" s="13"/>
      <c r="N53" s="15"/>
      <c r="O53" s="14">
        <v>173153.2</v>
      </c>
    </row>
    <row r="54" spans="1:15" ht="36" customHeight="1" outlineLevel="4" x14ac:dyDescent="0.2">
      <c r="A54" s="22" t="str">
        <f t="shared" si="0"/>
        <v>Рок Инжиниринг Сервисез ООО</v>
      </c>
      <c r="B54" s="21" t="str">
        <f t="shared" si="1"/>
        <v>Поступление товаров и услуг ЭНГ00011725 от 16.06.2017 23:59:59</v>
      </c>
      <c r="C54" s="24"/>
      <c r="E54" s="26"/>
      <c r="F54" s="27"/>
      <c r="G54" s="25"/>
      <c r="H54" s="30" t="s">
        <v>74</v>
      </c>
      <c r="I54" s="16" t="s">
        <v>75</v>
      </c>
      <c r="J54" s="13"/>
      <c r="K54" s="14">
        <v>75797.3</v>
      </c>
      <c r="L54" s="13"/>
      <c r="M54" s="13"/>
      <c r="N54" s="15"/>
      <c r="O54" s="14">
        <v>75797.3</v>
      </c>
    </row>
    <row r="55" spans="1:15" ht="36" customHeight="1" outlineLevel="4" x14ac:dyDescent="0.2">
      <c r="A55" s="22" t="str">
        <f t="shared" si="0"/>
        <v>Рок Инжиниринг Сервисез ООО</v>
      </c>
      <c r="B55" s="21" t="str">
        <f t="shared" si="1"/>
        <v>Поступление товаров и услуг ЭНГ00011746 от 26.06.2017 23:59:59</v>
      </c>
      <c r="C55" s="24"/>
      <c r="E55" s="26"/>
      <c r="F55" s="27"/>
      <c r="G55" s="25"/>
      <c r="H55" s="30" t="s">
        <v>76</v>
      </c>
      <c r="I55" s="16" t="s">
        <v>75</v>
      </c>
      <c r="J55" s="13"/>
      <c r="K55" s="14">
        <v>384290.6</v>
      </c>
      <c r="L55" s="13"/>
      <c r="M55" s="13"/>
      <c r="N55" s="15"/>
      <c r="O55" s="14">
        <v>384290.6</v>
      </c>
    </row>
    <row r="56" spans="1:15" ht="36" customHeight="1" outlineLevel="4" x14ac:dyDescent="0.2">
      <c r="A56" s="22" t="str">
        <f t="shared" si="0"/>
        <v>Рок Инжиниринг Сервисез ООО</v>
      </c>
      <c r="B56" s="21" t="str">
        <f t="shared" si="1"/>
        <v>Поступление товаров и услуг ЭНГ00011736 от 27.06.2017 23:59:59</v>
      </c>
      <c r="C56" s="24"/>
      <c r="E56" s="26"/>
      <c r="F56" s="27"/>
      <c r="G56" s="27"/>
      <c r="H56" s="30" t="s">
        <v>77</v>
      </c>
      <c r="I56" s="16" t="s">
        <v>78</v>
      </c>
      <c r="J56" s="13"/>
      <c r="K56" s="14">
        <v>1483566.8</v>
      </c>
      <c r="L56" s="13"/>
      <c r="M56" s="13"/>
      <c r="N56" s="15"/>
      <c r="O56" s="14">
        <v>1483566.8</v>
      </c>
    </row>
    <row r="57" spans="1:15" ht="36" customHeight="1" outlineLevel="4" x14ac:dyDescent="0.2">
      <c r="A57" s="22" t="str">
        <f t="shared" si="0"/>
        <v>Рок Инжиниринг Сервисез ООО</v>
      </c>
      <c r="B57" s="21" t="str">
        <f t="shared" si="1"/>
        <v>D00093043</v>
      </c>
      <c r="C57" s="24"/>
      <c r="E57" s="26"/>
      <c r="F57" s="27"/>
      <c r="G57" s="27"/>
      <c r="H57" s="30" t="s">
        <v>79</v>
      </c>
      <c r="I57" s="16" t="s">
        <v>80</v>
      </c>
      <c r="J57" s="13"/>
      <c r="K57" s="14">
        <v>172468.8</v>
      </c>
      <c r="L57" s="13"/>
      <c r="M57" s="13"/>
      <c r="N57" s="15"/>
      <c r="O57" s="14">
        <v>172468.8</v>
      </c>
    </row>
    <row r="58" spans="1:15" ht="12" customHeight="1" outlineLevel="3" x14ac:dyDescent="0.2">
      <c r="A58" s="22" t="str">
        <f>IF(LEFT(H57,2)="г.",H58,A57)</f>
        <v>Рок Инжиниринг Сервисез ООО</v>
      </c>
      <c r="B58" s="21" t="str">
        <f t="shared" si="1"/>
        <v>Поступление товаров и услуг ЭНГ00004209 от 05.03.2017 23:00:05</v>
      </c>
      <c r="C58" s="24"/>
      <c r="E58" s="26"/>
      <c r="F58" s="27"/>
      <c r="G58" s="27"/>
      <c r="H58" s="41" t="s">
        <v>81</v>
      </c>
      <c r="I58" s="41"/>
      <c r="J58" s="13"/>
      <c r="K58" s="14">
        <v>98594604.799999997</v>
      </c>
      <c r="L58" s="14">
        <v>45766597.240000002</v>
      </c>
      <c r="M58" s="13"/>
      <c r="N58" s="15"/>
      <c r="O58" s="14">
        <v>52828007.560000002</v>
      </c>
    </row>
    <row r="59" spans="1:15" ht="36" customHeight="1" outlineLevel="4" x14ac:dyDescent="0.2">
      <c r="A59" s="22" t="str">
        <f t="shared" si="0"/>
        <v>Рок Инжиниринг Сервисез ООО</v>
      </c>
      <c r="B59" s="21" t="str">
        <f t="shared" si="1"/>
        <v>Поступление товаров и услуг ЭНГ00007662 от 03.04.2017 23:59:59</v>
      </c>
      <c r="C59" s="24"/>
      <c r="E59" s="26"/>
      <c r="F59" s="27"/>
      <c r="G59" s="25"/>
      <c r="H59" s="30" t="s">
        <v>82</v>
      </c>
      <c r="I59" s="16" t="s">
        <v>83</v>
      </c>
      <c r="J59" s="13"/>
      <c r="K59" s="14">
        <v>14951364.109999999</v>
      </c>
      <c r="L59" s="14">
        <v>14951364.109999999</v>
      </c>
      <c r="M59" s="13"/>
      <c r="N59" s="15"/>
      <c r="O59" s="13"/>
    </row>
    <row r="60" spans="1:15" ht="36" customHeight="1" outlineLevel="4" x14ac:dyDescent="0.2">
      <c r="A60" s="22" t="str">
        <f t="shared" si="0"/>
        <v>Рок Инжиниринг Сервисез ООО</v>
      </c>
      <c r="B60" s="21" t="str">
        <f t="shared" si="1"/>
        <v>Поступление товаров и услуг ЭНГ00007657 от 06.04.2017 23:59:59</v>
      </c>
      <c r="C60" s="24"/>
      <c r="E60" s="26"/>
      <c r="F60" s="27"/>
      <c r="G60" s="25"/>
      <c r="H60" s="30" t="s">
        <v>84</v>
      </c>
      <c r="I60" s="16" t="s">
        <v>36</v>
      </c>
      <c r="J60" s="13"/>
      <c r="K60" s="14">
        <v>15254670.6</v>
      </c>
      <c r="L60" s="14">
        <v>15254670.6</v>
      </c>
      <c r="M60" s="13"/>
      <c r="N60" s="15"/>
      <c r="O60" s="13"/>
    </row>
    <row r="61" spans="1:15" ht="36" customHeight="1" outlineLevel="4" x14ac:dyDescent="0.2">
      <c r="A61" s="22" t="str">
        <f t="shared" si="0"/>
        <v>Рок Инжиниринг Сервисез ООО</v>
      </c>
      <c r="B61" s="21" t="str">
        <f t="shared" si="1"/>
        <v>Поступление товаров и услуг ЭНГ00011727 от 01.06.2017 23:59:59</v>
      </c>
      <c r="C61" s="24"/>
      <c r="E61" s="26"/>
      <c r="F61" s="27"/>
      <c r="G61" s="25"/>
      <c r="H61" s="30" t="s">
        <v>85</v>
      </c>
      <c r="I61" s="16" t="s">
        <v>86</v>
      </c>
      <c r="J61" s="13"/>
      <c r="K61" s="14">
        <v>15560562.529999999</v>
      </c>
      <c r="L61" s="14">
        <v>15560562.529999999</v>
      </c>
      <c r="M61" s="13"/>
      <c r="N61" s="15"/>
      <c r="O61" s="13"/>
    </row>
    <row r="62" spans="1:15" ht="36" customHeight="1" outlineLevel="4" x14ac:dyDescent="0.2">
      <c r="A62" s="22" t="str">
        <f t="shared" si="0"/>
        <v>Рок Инжиниринг Сервисез ООО</v>
      </c>
      <c r="B62" s="21" t="str">
        <f t="shared" si="1"/>
        <v>Поступление товаров и услуг ЭНГ00011728 от 01.06.2017 23:59:59</v>
      </c>
      <c r="C62" s="24"/>
      <c r="E62" s="26"/>
      <c r="F62" s="27"/>
      <c r="G62" s="25"/>
      <c r="H62" s="30" t="s">
        <v>87</v>
      </c>
      <c r="I62" s="16" t="s">
        <v>88</v>
      </c>
      <c r="J62" s="13"/>
      <c r="K62" s="14">
        <v>17604260.609999999</v>
      </c>
      <c r="L62" s="13"/>
      <c r="M62" s="13"/>
      <c r="N62" s="15"/>
      <c r="O62" s="14">
        <v>17604260.609999999</v>
      </c>
    </row>
    <row r="63" spans="1:15" ht="36" customHeight="1" outlineLevel="4" x14ac:dyDescent="0.2">
      <c r="A63" s="22" t="str">
        <f>IF(LEFT(H62,2)="г.",H63,A62)</f>
        <v>Рок Инжиниринг Сервисез ООО</v>
      </c>
      <c r="B63" s="21" t="str">
        <f t="shared" si="1"/>
        <v>Поступление товаров и услуг ЭНГ00011729 от 28.06.2017 23:51:30</v>
      </c>
      <c r="C63" s="24"/>
      <c r="E63" s="26"/>
      <c r="F63" s="27"/>
      <c r="G63" s="25"/>
      <c r="H63" s="30" t="s">
        <v>89</v>
      </c>
      <c r="I63" s="16" t="s">
        <v>43</v>
      </c>
      <c r="J63" s="13"/>
      <c r="K63" s="14">
        <v>16907985.699999999</v>
      </c>
      <c r="L63" s="13"/>
      <c r="M63" s="13"/>
      <c r="N63" s="15"/>
      <c r="O63" s="14">
        <v>16907985.699999999</v>
      </c>
    </row>
    <row r="64" spans="1:15" ht="36" customHeight="1" outlineLevel="4" x14ac:dyDescent="0.2">
      <c r="A64" s="22" t="str">
        <f t="shared" si="0"/>
        <v>Рок Инжиниринг Сервисез ООО</v>
      </c>
      <c r="B64" s="21" t="str">
        <f t="shared" si="1"/>
        <v>D00094196</v>
      </c>
      <c r="C64" s="24"/>
      <c r="E64" s="26"/>
      <c r="F64" s="27"/>
      <c r="G64" s="27"/>
      <c r="H64" s="30" t="s">
        <v>90</v>
      </c>
      <c r="I64" s="16" t="s">
        <v>91</v>
      </c>
      <c r="J64" s="13"/>
      <c r="K64" s="14">
        <v>18315761.25</v>
      </c>
      <c r="L64" s="13"/>
      <c r="M64" s="13"/>
      <c r="N64" s="15"/>
      <c r="O64" s="14">
        <v>18315761.25</v>
      </c>
    </row>
    <row r="65" spans="1:15" ht="12" customHeight="1" outlineLevel="3" x14ac:dyDescent="0.2">
      <c r="A65" s="22" t="str">
        <f t="shared" si="0"/>
        <v>Рок Инжиниринг Сервисез ООО</v>
      </c>
      <c r="B65" s="21" t="str">
        <f t="shared" si="1"/>
        <v>Поступление товаров и услуг ЭНГ00008767 от 01.05.2017 23:59:59</v>
      </c>
      <c r="C65" s="24"/>
      <c r="E65" s="26"/>
      <c r="F65" s="27"/>
      <c r="G65" s="27"/>
      <c r="H65" s="41" t="s">
        <v>92</v>
      </c>
      <c r="I65" s="41"/>
      <c r="J65" s="13"/>
      <c r="K65" s="14">
        <v>55889614.399999999</v>
      </c>
      <c r="L65" s="14">
        <v>27140000</v>
      </c>
      <c r="M65" s="13"/>
      <c r="N65" s="15"/>
      <c r="O65" s="14">
        <v>28749614.399999999</v>
      </c>
    </row>
    <row r="66" spans="1:15" ht="36" customHeight="1" outlineLevel="4" x14ac:dyDescent="0.2">
      <c r="A66" s="22" t="str">
        <f>IF(LEFT(H65,2)="г.",H66,A65)</f>
        <v>Рок Инжиниринг Сервисез ООО</v>
      </c>
      <c r="B66" s="21" t="str">
        <f t="shared" si="1"/>
        <v>Поступление товаров и услуг ЭНГ00008773 от 01.05.2017 23:59:59</v>
      </c>
      <c r="C66" s="24"/>
      <c r="E66" s="26"/>
      <c r="F66" s="27"/>
      <c r="G66" s="25"/>
      <c r="H66" s="30" t="s">
        <v>93</v>
      </c>
      <c r="I66" s="16" t="s">
        <v>94</v>
      </c>
      <c r="J66" s="13"/>
      <c r="K66" s="14">
        <v>13570000</v>
      </c>
      <c r="L66" s="14">
        <v>13570000</v>
      </c>
      <c r="M66" s="13"/>
      <c r="N66" s="15"/>
      <c r="O66" s="13"/>
    </row>
    <row r="67" spans="1:15" ht="36" customHeight="1" outlineLevel="4" x14ac:dyDescent="0.2">
      <c r="A67" s="22" t="str">
        <f t="shared" si="0"/>
        <v>Рок Инжиниринг Сервисез ООО</v>
      </c>
      <c r="B67" s="21" t="str">
        <f t="shared" si="1"/>
        <v>Поступление товаров и услуг ЭНГ00008775 от 04.05.2017 23:59:59</v>
      </c>
      <c r="C67" s="24"/>
      <c r="E67" s="26"/>
      <c r="F67" s="27"/>
      <c r="G67" s="25"/>
      <c r="H67" s="30" t="s">
        <v>95</v>
      </c>
      <c r="I67" s="16" t="s">
        <v>96</v>
      </c>
      <c r="J67" s="13"/>
      <c r="K67" s="14">
        <v>13570000</v>
      </c>
      <c r="L67" s="14">
        <v>13570000</v>
      </c>
      <c r="M67" s="13"/>
      <c r="N67" s="15"/>
      <c r="O67" s="13"/>
    </row>
    <row r="68" spans="1:15" ht="36" customHeight="1" outlineLevel="4" x14ac:dyDescent="0.2">
      <c r="A68" s="22" t="str">
        <f t="shared" si="0"/>
        <v>Рок Инжиниринг Сервисез ООО</v>
      </c>
      <c r="B68" s="21" t="str">
        <f t="shared" si="1"/>
        <v>Поступление товаров и услуг ЭНГ00011884 от 01.06.2017 23:59:59</v>
      </c>
      <c r="C68" s="24"/>
      <c r="E68" s="26"/>
      <c r="F68" s="27"/>
      <c r="G68" s="25"/>
      <c r="H68" s="30" t="s">
        <v>97</v>
      </c>
      <c r="I68" s="16" t="s">
        <v>98</v>
      </c>
      <c r="J68" s="13"/>
      <c r="K68" s="14">
        <v>13570000</v>
      </c>
      <c r="L68" s="13"/>
      <c r="M68" s="13"/>
      <c r="N68" s="15"/>
      <c r="O68" s="14">
        <v>13570000</v>
      </c>
    </row>
    <row r="69" spans="1:15" ht="36" customHeight="1" outlineLevel="4" x14ac:dyDescent="0.2">
      <c r="A69" s="22" t="str">
        <f t="shared" si="0"/>
        <v>Рок Инжиниринг Сервисез ООО</v>
      </c>
      <c r="B69" s="21" t="str">
        <f t="shared" si="1"/>
        <v>D00108868</v>
      </c>
      <c r="C69" s="24"/>
      <c r="E69" s="26"/>
      <c r="F69" s="27"/>
      <c r="G69" s="25"/>
      <c r="H69" s="30" t="s">
        <v>99</v>
      </c>
      <c r="I69" s="16" t="s">
        <v>100</v>
      </c>
      <c r="J69" s="13"/>
      <c r="K69" s="14">
        <v>15179614.4</v>
      </c>
      <c r="L69" s="13"/>
      <c r="M69" s="13"/>
      <c r="N69" s="15"/>
      <c r="O69" s="14">
        <v>15179614.4</v>
      </c>
    </row>
    <row r="70" spans="1:15" ht="12" customHeight="1" outlineLevel="3" x14ac:dyDescent="0.2">
      <c r="A70" s="22" t="str">
        <f t="shared" si="0"/>
        <v>Рок Инжиниринг Сервисез ООО</v>
      </c>
      <c r="B70" s="21" t="str">
        <f t="shared" si="1"/>
        <v>Поступление товаров и услуг ЭНГ00004205 от 30.03.2017 8:00:00</v>
      </c>
      <c r="C70" s="24"/>
      <c r="E70" s="26"/>
      <c r="F70" s="27"/>
      <c r="G70" s="27"/>
      <c r="H70" s="41" t="s">
        <v>101</v>
      </c>
      <c r="I70" s="41"/>
      <c r="J70" s="13"/>
      <c r="K70" s="14">
        <v>137695981.53</v>
      </c>
      <c r="L70" s="13"/>
      <c r="M70" s="13"/>
      <c r="N70" s="15"/>
      <c r="O70" s="14">
        <v>137695981.53</v>
      </c>
    </row>
    <row r="71" spans="1:15" ht="36" customHeight="1" outlineLevel="4" x14ac:dyDescent="0.2">
      <c r="A71" s="22" t="str">
        <f t="shared" si="0"/>
        <v>Рок Инжиниринг Сервисез ООО</v>
      </c>
      <c r="B71" s="21" t="str">
        <f t="shared" si="1"/>
        <v>г. Усинск Общие</v>
      </c>
      <c r="C71" s="24"/>
      <c r="E71" s="26"/>
      <c r="F71" s="27"/>
      <c r="G71" s="25"/>
      <c r="H71" s="30" t="s">
        <v>102</v>
      </c>
      <c r="I71" s="16" t="s">
        <v>103</v>
      </c>
      <c r="J71" s="13"/>
      <c r="K71" s="14">
        <v>137695981.53</v>
      </c>
      <c r="L71" s="13"/>
      <c r="M71" s="13"/>
      <c r="N71" s="15"/>
      <c r="O71" s="14">
        <v>137695981.53</v>
      </c>
    </row>
    <row r="72" spans="1:15" ht="12" customHeight="1" outlineLevel="1" x14ac:dyDescent="0.2">
      <c r="A72" s="22" t="str">
        <f>IF(LEFT(H71,2)="г.",H72,A71)</f>
        <v>Рок Инжиниринг Сервисез ООО</v>
      </c>
      <c r="B72" s="21"/>
      <c r="C72" s="24"/>
      <c r="E72" s="26"/>
      <c r="F72" s="27"/>
      <c r="G72" s="27"/>
      <c r="H72" s="43" t="s">
        <v>104</v>
      </c>
      <c r="I72" s="43"/>
      <c r="J72" s="7"/>
      <c r="K72" s="8">
        <v>3121716.99</v>
      </c>
      <c r="L72" s="8">
        <v>2205716.9900000002</v>
      </c>
      <c r="M72" s="7"/>
      <c r="N72" s="9"/>
      <c r="O72" s="8">
        <v>916000</v>
      </c>
    </row>
    <row r="73" spans="1:15" ht="12" customHeight="1" outlineLevel="2" x14ac:dyDescent="0.2">
      <c r="A73" s="22" t="str">
        <f t="shared" si="0"/>
        <v>АВТОМИГ ООО</v>
      </c>
      <c r="B73" s="21" t="str">
        <f>H74</f>
        <v>D00103204</v>
      </c>
      <c r="C73" s="24"/>
      <c r="E73" s="26"/>
      <c r="F73" s="27"/>
      <c r="G73" s="27"/>
      <c r="H73" s="44" t="s">
        <v>105</v>
      </c>
      <c r="I73" s="44"/>
      <c r="J73" s="10"/>
      <c r="K73" s="11">
        <v>3121716.99</v>
      </c>
      <c r="L73" s="11">
        <v>2205716.9900000002</v>
      </c>
      <c r="M73" s="10"/>
      <c r="N73" s="12"/>
      <c r="O73" s="11">
        <v>916000</v>
      </c>
    </row>
    <row r="74" spans="1:15" ht="12" customHeight="1" outlineLevel="3" x14ac:dyDescent="0.2">
      <c r="A74" s="22" t="str">
        <f t="shared" si="0"/>
        <v>АВТОМИГ ООО</v>
      </c>
      <c r="B74" s="21" t="str">
        <f t="shared" si="1"/>
        <v>Поступление товаров и услуг ЭНГ00011538 от 30.06.2017 0:00:00</v>
      </c>
      <c r="C74" s="24"/>
      <c r="E74" s="26"/>
      <c r="F74" s="27"/>
      <c r="G74" s="27"/>
      <c r="H74" s="41" t="s">
        <v>106</v>
      </c>
      <c r="I74" s="41"/>
      <c r="J74" s="13"/>
      <c r="K74" s="14">
        <v>3121716.99</v>
      </c>
      <c r="L74" s="14">
        <v>2205716.9900000002</v>
      </c>
      <c r="M74" s="13"/>
      <c r="N74" s="15"/>
      <c r="O74" s="14">
        <v>916000</v>
      </c>
    </row>
    <row r="75" spans="1:15" ht="36" customHeight="1" outlineLevel="4" x14ac:dyDescent="0.2">
      <c r="A75" s="22" t="str">
        <f t="shared" si="0"/>
        <v>АВТОМИГ ООО</v>
      </c>
      <c r="B75" s="21" t="str">
        <f t="shared" si="1"/>
        <v>Поступление товаров и услуг ЭНГ00012991 от 01.07.2017 23:59:59</v>
      </c>
      <c r="C75" s="24"/>
      <c r="E75" s="26"/>
      <c r="F75" s="27"/>
      <c r="G75" s="25"/>
      <c r="H75" s="30" t="s">
        <v>107</v>
      </c>
      <c r="I75" s="16" t="s">
        <v>108</v>
      </c>
      <c r="J75" s="13"/>
      <c r="K75" s="14">
        <v>1416000</v>
      </c>
      <c r="L75" s="14">
        <v>1416000</v>
      </c>
      <c r="M75" s="13"/>
      <c r="N75" s="15"/>
      <c r="O75" s="13"/>
    </row>
    <row r="76" spans="1:15" ht="36" customHeight="1" outlineLevel="4" x14ac:dyDescent="0.2">
      <c r="A76" s="22" t="str">
        <f t="shared" si="0"/>
        <v>АВТОМИГ ООО</v>
      </c>
      <c r="B76" s="21" t="str">
        <f t="shared" si="1"/>
        <v>Поступление товаров и услуг ЭНГ00012611 от 01.07.2017 23:59:59</v>
      </c>
      <c r="C76" s="24"/>
      <c r="E76" s="26"/>
      <c r="F76" s="27"/>
      <c r="G76" s="25"/>
      <c r="H76" s="30" t="s">
        <v>109</v>
      </c>
      <c r="I76" s="16" t="s">
        <v>110</v>
      </c>
      <c r="J76" s="13"/>
      <c r="K76" s="14">
        <v>226306.63</v>
      </c>
      <c r="L76" s="14">
        <v>226306.63</v>
      </c>
      <c r="M76" s="13"/>
      <c r="N76" s="15"/>
      <c r="O76" s="13"/>
    </row>
    <row r="77" spans="1:15" ht="36" customHeight="1" outlineLevel="4" x14ac:dyDescent="0.2">
      <c r="A77" s="22" t="str">
        <f>IF(LEFT(H76,2)="г.",H77,A76)</f>
        <v>АВТОМИГ ООО</v>
      </c>
      <c r="B77" s="21" t="str">
        <f t="shared" si="1"/>
        <v>Поступление товаров и услуг ЭНГ00012992 от 31.07.2017 0:00:00</v>
      </c>
      <c r="C77" s="24"/>
      <c r="E77" s="26"/>
      <c r="F77" s="27"/>
      <c r="G77" s="25"/>
      <c r="H77" s="30" t="s">
        <v>111</v>
      </c>
      <c r="I77" s="16" t="s">
        <v>110</v>
      </c>
      <c r="J77" s="13"/>
      <c r="K77" s="14">
        <v>63410.36</v>
      </c>
      <c r="L77" s="14">
        <v>63410.36</v>
      </c>
      <c r="M77" s="13"/>
      <c r="N77" s="15"/>
      <c r="O77" s="13"/>
    </row>
    <row r="78" spans="1:15" ht="36" customHeight="1" outlineLevel="4" x14ac:dyDescent="0.2">
      <c r="A78" s="22" t="str">
        <f t="shared" si="0"/>
        <v>АВТОМИГ ООО</v>
      </c>
      <c r="B78" s="21" t="str">
        <f t="shared" si="1"/>
        <v>Итого</v>
      </c>
      <c r="C78" s="24"/>
      <c r="E78" s="26"/>
      <c r="F78" s="27"/>
      <c r="G78" s="27"/>
      <c r="H78" s="31" t="s">
        <v>112</v>
      </c>
      <c r="I78" s="16" t="s">
        <v>113</v>
      </c>
      <c r="J78" s="13"/>
      <c r="K78" s="14">
        <v>1416000</v>
      </c>
      <c r="L78" s="14">
        <v>500000</v>
      </c>
      <c r="M78" s="13"/>
      <c r="N78" s="15"/>
      <c r="O78" s="14">
        <v>916000</v>
      </c>
    </row>
    <row r="79" spans="1:15" ht="12.95" customHeight="1" x14ac:dyDescent="0.2">
      <c r="A79" s="22" t="str">
        <f t="shared" si="0"/>
        <v>АВТОМИГ ООО</v>
      </c>
      <c r="B79" s="21">
        <f t="shared" ref="B79" si="2">H80</f>
        <v>0</v>
      </c>
      <c r="H79" s="45" t="s">
        <v>114</v>
      </c>
      <c r="I79" s="45"/>
      <c r="J79" s="18"/>
      <c r="K79" s="19">
        <v>373463413.74000001</v>
      </c>
      <c r="L79" s="19">
        <v>146009017.88999999</v>
      </c>
      <c r="M79" s="18"/>
      <c r="N79" s="20"/>
      <c r="O79" s="19">
        <v>227454395.84999999</v>
      </c>
    </row>
    <row r="80" spans="1:15" ht="11.45" customHeight="1" x14ac:dyDescent="0.2">
      <c r="A80" s="22"/>
    </row>
    <row r="81" spans="1:1" ht="11.45" customHeight="1" x14ac:dyDescent="0.2">
      <c r="A81" s="22"/>
    </row>
    <row r="82" spans="1:1" ht="11.45" customHeight="1" x14ac:dyDescent="0.2">
      <c r="A82" s="22"/>
    </row>
    <row r="83" spans="1:1" ht="11.45" customHeight="1" x14ac:dyDescent="0.2">
      <c r="A83" s="22"/>
    </row>
    <row r="84" spans="1:1" ht="11.45" customHeight="1" x14ac:dyDescent="0.2">
      <c r="A84" s="22"/>
    </row>
    <row r="85" spans="1:1" ht="11.45" customHeight="1" x14ac:dyDescent="0.2">
      <c r="A85" s="22"/>
    </row>
    <row r="86" spans="1:1" ht="11.45" customHeight="1" x14ac:dyDescent="0.2">
      <c r="A86" s="22"/>
    </row>
    <row r="87" spans="1:1" ht="11.45" customHeight="1" x14ac:dyDescent="0.2">
      <c r="A87" s="22"/>
    </row>
    <row r="88" spans="1:1" ht="11.45" customHeight="1" x14ac:dyDescent="0.2">
      <c r="A88" s="22"/>
    </row>
    <row r="89" spans="1:1" ht="11.45" customHeight="1" x14ac:dyDescent="0.2">
      <c r="A89" s="22"/>
    </row>
    <row r="90" spans="1:1" ht="11.45" customHeight="1" x14ac:dyDescent="0.2">
      <c r="A90" s="22"/>
    </row>
    <row r="91" spans="1:1" ht="11.45" customHeight="1" x14ac:dyDescent="0.2">
      <c r="A91" s="22"/>
    </row>
    <row r="92" spans="1:1" ht="11.45" customHeight="1" x14ac:dyDescent="0.2">
      <c r="A92" s="22"/>
    </row>
    <row r="93" spans="1:1" ht="11.45" customHeight="1" x14ac:dyDescent="0.2">
      <c r="A93" s="22"/>
    </row>
    <row r="94" spans="1:1" ht="11.45" customHeight="1" x14ac:dyDescent="0.2">
      <c r="A94" s="22"/>
    </row>
    <row r="95" spans="1:1" ht="11.45" customHeight="1" x14ac:dyDescent="0.2">
      <c r="A95" s="22"/>
    </row>
    <row r="96" spans="1:1" ht="11.45" customHeight="1" x14ac:dyDescent="0.2">
      <c r="A96" s="22"/>
    </row>
    <row r="97" spans="1:1" ht="11.45" customHeight="1" x14ac:dyDescent="0.2">
      <c r="A97" s="22"/>
    </row>
    <row r="98" spans="1:1" ht="11.45" customHeight="1" x14ac:dyDescent="0.2">
      <c r="A98" s="22"/>
    </row>
    <row r="99" spans="1:1" ht="11.45" customHeight="1" x14ac:dyDescent="0.2">
      <c r="A99" s="22"/>
    </row>
    <row r="100" spans="1:1" ht="11.45" customHeight="1" x14ac:dyDescent="0.2">
      <c r="A100" s="22"/>
    </row>
    <row r="101" spans="1:1" ht="11.45" customHeight="1" x14ac:dyDescent="0.2">
      <c r="A101" s="22"/>
    </row>
    <row r="102" spans="1:1" ht="11.45" customHeight="1" x14ac:dyDescent="0.2">
      <c r="A102" s="22"/>
    </row>
    <row r="103" spans="1:1" ht="11.45" customHeight="1" x14ac:dyDescent="0.2">
      <c r="A103" s="22"/>
    </row>
    <row r="104" spans="1:1" ht="11.45" customHeight="1" x14ac:dyDescent="0.2">
      <c r="A104" s="22"/>
    </row>
    <row r="105" spans="1:1" ht="11.45" customHeight="1" x14ac:dyDescent="0.2">
      <c r="A105" s="22"/>
    </row>
    <row r="106" spans="1:1" ht="11.45" customHeight="1" x14ac:dyDescent="0.2">
      <c r="A106" s="22"/>
    </row>
    <row r="107" spans="1:1" ht="11.45" customHeight="1" x14ac:dyDescent="0.2">
      <c r="A107" s="22"/>
    </row>
    <row r="108" spans="1:1" ht="11.45" customHeight="1" x14ac:dyDescent="0.2">
      <c r="A108" s="22"/>
    </row>
    <row r="109" spans="1:1" ht="11.45" customHeight="1" x14ac:dyDescent="0.2">
      <c r="A109" s="22"/>
    </row>
    <row r="110" spans="1:1" ht="11.45" customHeight="1" x14ac:dyDescent="0.2">
      <c r="A110" s="22"/>
    </row>
    <row r="111" spans="1:1" ht="11.45" customHeight="1" x14ac:dyDescent="0.2">
      <c r="A111" s="22"/>
    </row>
    <row r="112" spans="1:1" ht="11.45" customHeight="1" x14ac:dyDescent="0.2">
      <c r="A112" s="22"/>
    </row>
    <row r="113" spans="1:1" ht="11.45" customHeight="1" x14ac:dyDescent="0.2">
      <c r="A113" s="22"/>
    </row>
    <row r="114" spans="1:1" ht="11.45" customHeight="1" x14ac:dyDescent="0.2">
      <c r="A114" s="22"/>
    </row>
    <row r="115" spans="1:1" ht="11.45" customHeight="1" x14ac:dyDescent="0.2">
      <c r="A115" s="22"/>
    </row>
    <row r="116" spans="1:1" ht="11.45" customHeight="1" x14ac:dyDescent="0.2">
      <c r="A116" s="22"/>
    </row>
    <row r="117" spans="1:1" ht="11.45" customHeight="1" x14ac:dyDescent="0.2">
      <c r="A117" s="22"/>
    </row>
    <row r="118" spans="1:1" ht="11.45" customHeight="1" x14ac:dyDescent="0.2">
      <c r="A118" s="22"/>
    </row>
    <row r="119" spans="1:1" ht="11.45" customHeight="1" x14ac:dyDescent="0.2">
      <c r="A119" s="22"/>
    </row>
    <row r="120" spans="1:1" ht="11.45" customHeight="1" x14ac:dyDescent="0.2">
      <c r="A120" s="22"/>
    </row>
    <row r="121" spans="1:1" ht="11.45" customHeight="1" x14ac:dyDescent="0.2">
      <c r="A121" s="22"/>
    </row>
    <row r="122" spans="1:1" ht="11.45" customHeight="1" x14ac:dyDescent="0.2">
      <c r="A122" s="22"/>
    </row>
    <row r="123" spans="1:1" ht="11.45" customHeight="1" x14ac:dyDescent="0.2">
      <c r="A123" s="22"/>
    </row>
    <row r="124" spans="1:1" ht="11.45" customHeight="1" x14ac:dyDescent="0.2">
      <c r="A124" s="22"/>
    </row>
    <row r="125" spans="1:1" ht="11.45" customHeight="1" x14ac:dyDescent="0.2">
      <c r="A125" s="22"/>
    </row>
    <row r="126" spans="1:1" ht="11.45" customHeight="1" x14ac:dyDescent="0.2">
      <c r="A126" s="22"/>
    </row>
    <row r="127" spans="1:1" ht="11.45" customHeight="1" x14ac:dyDescent="0.2">
      <c r="A127" s="22"/>
    </row>
    <row r="128" spans="1:1" ht="11.45" customHeight="1" x14ac:dyDescent="0.2">
      <c r="A128" s="22"/>
    </row>
    <row r="129" spans="1:1" ht="11.45" customHeight="1" x14ac:dyDescent="0.2">
      <c r="A129" s="22"/>
    </row>
    <row r="130" spans="1:1" ht="11.45" customHeight="1" x14ac:dyDescent="0.2">
      <c r="A130" s="22"/>
    </row>
    <row r="131" spans="1:1" ht="11.45" customHeight="1" x14ac:dyDescent="0.2">
      <c r="A131" s="22"/>
    </row>
    <row r="132" spans="1:1" ht="11.45" customHeight="1" x14ac:dyDescent="0.2">
      <c r="A132" s="22"/>
    </row>
    <row r="133" spans="1:1" ht="11.45" customHeight="1" x14ac:dyDescent="0.2">
      <c r="A133" s="22"/>
    </row>
    <row r="134" spans="1:1" ht="11.45" customHeight="1" x14ac:dyDescent="0.2">
      <c r="A134" s="22"/>
    </row>
    <row r="135" spans="1:1" ht="11.45" customHeight="1" x14ac:dyDescent="0.2">
      <c r="A135" s="22"/>
    </row>
    <row r="136" spans="1:1" ht="11.45" customHeight="1" x14ac:dyDescent="0.2">
      <c r="A136" s="22"/>
    </row>
    <row r="137" spans="1:1" ht="11.45" customHeight="1" x14ac:dyDescent="0.2">
      <c r="A137" s="22"/>
    </row>
    <row r="138" spans="1:1" ht="11.45" customHeight="1" x14ac:dyDescent="0.2">
      <c r="A138" s="22"/>
    </row>
    <row r="139" spans="1:1" ht="11.45" customHeight="1" x14ac:dyDescent="0.2">
      <c r="A139" s="22"/>
    </row>
    <row r="140" spans="1:1" ht="11.45" customHeight="1" x14ac:dyDescent="0.2">
      <c r="A140" s="22"/>
    </row>
    <row r="141" spans="1:1" ht="11.45" customHeight="1" x14ac:dyDescent="0.2">
      <c r="A141" s="22"/>
    </row>
    <row r="142" spans="1:1" ht="11.45" customHeight="1" x14ac:dyDescent="0.2">
      <c r="A142" s="22"/>
    </row>
    <row r="143" spans="1:1" ht="11.45" customHeight="1" x14ac:dyDescent="0.2">
      <c r="A143" s="22"/>
    </row>
  </sheetData>
  <autoFilter ref="A14:G79">
    <sortState ref="A79:G79">
      <sortCondition ref="G14:G79"/>
    </sortState>
  </autoFilter>
  <mergeCells count="29">
    <mergeCell ref="H79:I79"/>
    <mergeCell ref="H73:I73"/>
    <mergeCell ref="H74:I74"/>
    <mergeCell ref="H70:I70"/>
    <mergeCell ref="H72:I72"/>
    <mergeCell ref="H65:I65"/>
    <mergeCell ref="H58:I58"/>
    <mergeCell ref="H37:I37"/>
    <mergeCell ref="H13:I13"/>
    <mergeCell ref="H14:I14"/>
    <mergeCell ref="H15:I15"/>
    <mergeCell ref="H16:I16"/>
    <mergeCell ref="N9:N12"/>
    <mergeCell ref="O9:O12"/>
    <mergeCell ref="H10:I10"/>
    <mergeCell ref="H11:I11"/>
    <mergeCell ref="H9:I9"/>
    <mergeCell ref="J9:J12"/>
    <mergeCell ref="K9:K12"/>
    <mergeCell ref="L9:L12"/>
    <mergeCell ref="M9:M12"/>
    <mergeCell ref="H1:N1"/>
    <mergeCell ref="H2:N2"/>
    <mergeCell ref="I4:N4"/>
    <mergeCell ref="I6:N6"/>
    <mergeCell ref="H8:I8"/>
    <mergeCell ref="J8:K8"/>
    <mergeCell ref="L8:M8"/>
    <mergeCell ref="N8:O8"/>
  </mergeCells>
  <pageMargins left="0.39370078740157483" right="0.39370078740157483" top="0.39370078740157483" bottom="0.39370078740157483" header="0.39370078740157483" footer="0.39370078740157483"/>
  <pageSetup pageOrder="overThenDown" orientation="portrait"/>
  <headerFooter>
    <oddFooter>&amp;CКамбаров Шухрат&amp;R         страница №&amp;P,всего страниц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2017-08-22T21:45:16Z</dcterms:modified>
</cp:coreProperties>
</file>