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rotenko_e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1" l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E65" i="1"/>
  <c r="F65" i="1" s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E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181" i="1" l="1"/>
  <c r="F19" i="1"/>
  <c r="F181" i="1" s="1"/>
</calcChain>
</file>

<file path=xl/sharedStrings.xml><?xml version="1.0" encoding="utf-8"?>
<sst xmlns="http://schemas.openxmlformats.org/spreadsheetml/2006/main" count="6" uniqueCount="6">
  <si>
    <t>№</t>
  </si>
  <si>
    <t>№ дома</t>
  </si>
  <si>
    <t>№ квартиры</t>
  </si>
  <si>
    <t>Стоимость выкупа, руб. (НДС не облагается)</t>
  </si>
  <si>
    <t>Сумма выкупа ОД</t>
  </si>
  <si>
    <t>Остаток 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</si>
</sst>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</cellStyleXfs>
  <cellXfs count="89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vertical="center" wrapText="1"/>
    </xf>
    <xf numFmtId="43" fontId="3" fillId="0" borderId="7" xfId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2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vertical="center" wrapText="1"/>
    </xf>
    <xf numFmtId="43" fontId="3" fillId="0" borderId="11" xfId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2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3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 wrapText="1"/>
    </xf>
    <xf numFmtId="43" fontId="4" fillId="3" borderId="16" xfId="1" applyFont="1" applyFill="1" applyBorder="1" applyAlignment="1">
      <alignment vertical="center" wrapText="1"/>
    </xf>
    <xf numFmtId="43" fontId="4" fillId="0" borderId="18" xfId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vertical="center" wrapText="1"/>
    </xf>
    <xf numFmtId="43" fontId="4" fillId="0" borderId="18" xfId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vertical="center" wrapText="1"/>
    </xf>
    <xf numFmtId="43" fontId="3" fillId="0" borderId="22" xfId="1" applyFont="1" applyFill="1" applyBorder="1" applyAlignment="1">
      <alignment horizontal="right" vertical="center" wrapText="1"/>
    </xf>
    <xf numFmtId="43" fontId="3" fillId="0" borderId="20" xfId="1" applyFont="1" applyFill="1" applyBorder="1" applyAlignment="1">
      <alignment vertical="center" wrapText="1"/>
    </xf>
    <xf numFmtId="43" fontId="3" fillId="0" borderId="21" xfId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43" fontId="4" fillId="0" borderId="26" xfId="1" applyFont="1" applyFill="1" applyBorder="1" applyAlignment="1">
      <alignment horizontal="right" vertical="center" wrapText="1"/>
    </xf>
    <xf numFmtId="43" fontId="3" fillId="0" borderId="16" xfId="1" applyFont="1" applyFill="1" applyBorder="1" applyAlignment="1">
      <alignment vertical="center" wrapText="1"/>
    </xf>
    <xf numFmtId="43" fontId="3" fillId="0" borderId="18" xfId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0" xfId="2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/>
    </xf>
  </cellXfs>
  <cellStyles count="6">
    <cellStyle name="Гиперссылка 8" xfId="3"/>
    <cellStyle name="Обычный" xfId="0" builtinId="0"/>
    <cellStyle name="Обычный 10 3 2" xfId="2"/>
    <cellStyle name="Обычный 106" xfId="4"/>
    <cellStyle name="Обычный 110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Elena/AppData/Local/Microsoft/Windows/Temporary%20Internet%20Files/LARIONOVA_0CA/AppData/Roaming/Elena/Desktop/&#1052;&#1072;&#1089;&#1090;&#1077;&#1088;%20&#1082;&#1086;&#1084;/&#1057;&#1074;&#1080;&#1076;&#1077;&#1090;&#1077;&#1083;&#1100;&#1089;&#1090;&#1074;&#1072;%20&#1086;%20&#1089;&#1086;&#1073;&#1089;&#1090;&#1074;&#1077;&#1085;&#1085;&#1086;&#1089;&#1090;&#1080;%20&#1041;&#1086;&#1088;&#1086;&#1076;&#1080;&#1085;&#1086;/5/5-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topLeftCell="A151" workbookViewId="0">
      <selection activeCell="J8" sqref="J8"/>
    </sheetView>
  </sheetViews>
  <sheetFormatPr defaultRowHeight="15" x14ac:dyDescent="0.25"/>
  <cols>
    <col min="1" max="1" width="7.5703125" style="2" bestFit="1" customWidth="1"/>
    <col min="2" max="2" width="10" style="2" customWidth="1" collapsed="1"/>
    <col min="3" max="3" width="12.5703125" style="2" customWidth="1"/>
    <col min="4" max="4" width="16.140625" style="2" customWidth="1"/>
    <col min="5" max="5" width="16.7109375" style="3" bestFit="1" customWidth="1"/>
    <col min="6" max="6" width="16.140625" style="4" customWidth="1"/>
    <col min="7" max="7" width="11.7109375" style="2" bestFit="1" customWidth="1"/>
    <col min="8" max="16384" width="9.140625" style="2"/>
  </cols>
  <sheetData>
    <row r="1" spans="1:6" x14ac:dyDescent="0.25">
      <c r="A1" s="1"/>
    </row>
    <row r="2" spans="1:6" ht="15.75" thickBot="1" x14ac:dyDescent="0.3"/>
    <row r="3" spans="1:6" ht="57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9" t="s">
        <v>5</v>
      </c>
    </row>
    <row r="4" spans="1:6" ht="17.100000000000001" customHeight="1" x14ac:dyDescent="0.25">
      <c r="A4" s="10">
        <v>1</v>
      </c>
      <c r="B4" s="11">
        <v>5</v>
      </c>
      <c r="C4" s="12">
        <v>1</v>
      </c>
      <c r="D4" s="13">
        <v>4580583.7744791675</v>
      </c>
      <c r="E4" s="14"/>
      <c r="F4" s="15">
        <f>D4-E4</f>
        <v>4580583.7744791675</v>
      </c>
    </row>
    <row r="5" spans="1:6" ht="17.100000000000001" customHeight="1" x14ac:dyDescent="0.25">
      <c r="A5" s="16">
        <v>2</v>
      </c>
      <c r="B5" s="17">
        <v>5</v>
      </c>
      <c r="C5" s="18">
        <v>19</v>
      </c>
      <c r="D5" s="19">
        <v>2206604.2543603312</v>
      </c>
      <c r="E5" s="20"/>
      <c r="F5" s="21">
        <f>D5-E5</f>
        <v>2206604.2543603312</v>
      </c>
    </row>
    <row r="6" spans="1:6" ht="17.100000000000001" customHeight="1" x14ac:dyDescent="0.25">
      <c r="A6" s="16">
        <v>3</v>
      </c>
      <c r="B6" s="17">
        <v>5</v>
      </c>
      <c r="C6" s="18">
        <v>31</v>
      </c>
      <c r="D6" s="19">
        <v>2217136.8443</v>
      </c>
      <c r="E6" s="20"/>
      <c r="F6" s="21">
        <f>D6-E6</f>
        <v>2217136.8443</v>
      </c>
    </row>
    <row r="7" spans="1:6" ht="17.100000000000001" customHeight="1" x14ac:dyDescent="0.25">
      <c r="A7" s="16">
        <v>4</v>
      </c>
      <c r="B7" s="17">
        <v>5</v>
      </c>
      <c r="C7" s="18">
        <v>36</v>
      </c>
      <c r="D7" s="19">
        <v>2248734.9940999998</v>
      </c>
      <c r="E7" s="20"/>
      <c r="F7" s="21">
        <f>D7-E7</f>
        <v>2248734.9940999998</v>
      </c>
    </row>
    <row r="8" spans="1:6" ht="17.100000000000001" customHeight="1" x14ac:dyDescent="0.25">
      <c r="A8" s="16">
        <v>5</v>
      </c>
      <c r="B8" s="17">
        <v>5</v>
      </c>
      <c r="C8" s="18">
        <v>40</v>
      </c>
      <c r="D8" s="19">
        <v>2206604.1277000001</v>
      </c>
      <c r="E8" s="20"/>
      <c r="F8" s="21">
        <f>D8-E8</f>
        <v>2206604.1277000001</v>
      </c>
    </row>
    <row r="9" spans="1:6" s="28" customFormat="1" ht="17.100000000000001" customHeight="1" x14ac:dyDescent="0.25">
      <c r="A9" s="22">
        <v>6</v>
      </c>
      <c r="B9" s="23">
        <v>5</v>
      </c>
      <c r="C9" s="24">
        <v>43</v>
      </c>
      <c r="D9" s="25">
        <v>2217136.8443</v>
      </c>
      <c r="E9" s="26">
        <v>2217136.84</v>
      </c>
      <c r="F9" s="27">
        <f>D9-E9</f>
        <v>4.3000001460313797E-3</v>
      </c>
    </row>
    <row r="10" spans="1:6" ht="17.100000000000001" customHeight="1" x14ac:dyDescent="0.25">
      <c r="A10" s="16">
        <v>7</v>
      </c>
      <c r="B10" s="17">
        <v>5</v>
      </c>
      <c r="C10" s="18">
        <v>50</v>
      </c>
      <c r="D10" s="19">
        <v>2962417.5969253555</v>
      </c>
      <c r="E10" s="20"/>
      <c r="F10" s="21">
        <f>D10-E10</f>
        <v>2962417.5969253555</v>
      </c>
    </row>
    <row r="11" spans="1:6" ht="17.100000000000001" customHeight="1" x14ac:dyDescent="0.25">
      <c r="A11" s="16">
        <v>8</v>
      </c>
      <c r="B11" s="17">
        <v>5</v>
      </c>
      <c r="C11" s="18">
        <v>61</v>
      </c>
      <c r="D11" s="19">
        <v>2206604.1277000001</v>
      </c>
      <c r="E11" s="20"/>
      <c r="F11" s="21">
        <f>D11-E11</f>
        <v>2206604.1277000001</v>
      </c>
    </row>
    <row r="12" spans="1:6" ht="17.100000000000001" customHeight="1" x14ac:dyDescent="0.25">
      <c r="A12" s="16">
        <v>9</v>
      </c>
      <c r="B12" s="17">
        <v>5</v>
      </c>
      <c r="C12" s="18">
        <v>82</v>
      </c>
      <c r="D12" s="19">
        <v>2201337.7694000001</v>
      </c>
      <c r="E12" s="20"/>
      <c r="F12" s="21">
        <f>D12-E12</f>
        <v>2201337.7694000001</v>
      </c>
    </row>
    <row r="13" spans="1:6" ht="17.100000000000001" customHeight="1" x14ac:dyDescent="0.25">
      <c r="A13" s="16">
        <v>10</v>
      </c>
      <c r="B13" s="17">
        <v>5</v>
      </c>
      <c r="C13" s="18">
        <v>100</v>
      </c>
      <c r="D13" s="19">
        <v>2175005.9778999998</v>
      </c>
      <c r="E13" s="20"/>
      <c r="F13" s="21">
        <f>D13-E13</f>
        <v>2175005.9778999998</v>
      </c>
    </row>
    <row r="14" spans="1:6" ht="17.100000000000001" customHeight="1" thickBot="1" x14ac:dyDescent="0.3">
      <c r="A14" s="29">
        <v>11</v>
      </c>
      <c r="B14" s="30">
        <v>5</v>
      </c>
      <c r="C14" s="31">
        <v>141</v>
      </c>
      <c r="D14" s="32">
        <v>2122342.3948999997</v>
      </c>
      <c r="E14" s="33">
        <v>2122342.3999999999</v>
      </c>
      <c r="F14" s="34">
        <f>D14-E14</f>
        <v>-5.1000001840293407E-3</v>
      </c>
    </row>
    <row r="15" spans="1:6" ht="17.100000000000001" customHeight="1" x14ac:dyDescent="0.25">
      <c r="A15" s="10">
        <v>12</v>
      </c>
      <c r="B15" s="11">
        <v>7</v>
      </c>
      <c r="C15" s="35">
        <v>1</v>
      </c>
      <c r="D15" s="13">
        <v>4558614.3119999999</v>
      </c>
      <c r="E15" s="14"/>
      <c r="F15" s="15">
        <f>D15-E15</f>
        <v>4558614.3119999999</v>
      </c>
    </row>
    <row r="16" spans="1:6" ht="17.100000000000001" customHeight="1" x14ac:dyDescent="0.25">
      <c r="A16" s="16">
        <v>13</v>
      </c>
      <c r="B16" s="17">
        <v>7</v>
      </c>
      <c r="C16" s="36">
        <v>8</v>
      </c>
      <c r="D16" s="19">
        <v>2127608.7531999997</v>
      </c>
      <c r="E16" s="20"/>
      <c r="F16" s="21">
        <f>D16-E16</f>
        <v>2127608.7531999997</v>
      </c>
    </row>
    <row r="17" spans="1:6" ht="17.100000000000001" customHeight="1" x14ac:dyDescent="0.25">
      <c r="A17" s="16">
        <v>14</v>
      </c>
      <c r="B17" s="17">
        <v>7</v>
      </c>
      <c r="C17" s="36">
        <v>27</v>
      </c>
      <c r="D17" s="19">
        <v>2175005.9778999998</v>
      </c>
      <c r="E17" s="20"/>
      <c r="F17" s="21">
        <f>D17-E17</f>
        <v>2175005.9778999998</v>
      </c>
    </row>
    <row r="18" spans="1:6" ht="17.100000000000001" customHeight="1" x14ac:dyDescent="0.25">
      <c r="A18" s="16">
        <v>15</v>
      </c>
      <c r="B18" s="17">
        <v>7</v>
      </c>
      <c r="C18" s="36">
        <v>33</v>
      </c>
      <c r="D18" s="19">
        <v>2921081.4107999997</v>
      </c>
      <c r="E18" s="20"/>
      <c r="F18" s="21">
        <f>D18-E18</f>
        <v>2921081.4107999997</v>
      </c>
    </row>
    <row r="19" spans="1:6" ht="17.100000000000001" customHeight="1" x14ac:dyDescent="0.25">
      <c r="A19" s="37">
        <v>16</v>
      </c>
      <c r="B19" s="38">
        <v>7</v>
      </c>
      <c r="C19" s="39">
        <v>70</v>
      </c>
      <c r="D19" s="40">
        <v>2190805.0528000002</v>
      </c>
      <c r="E19" s="41">
        <v>700000</v>
      </c>
      <c r="F19" s="42">
        <f>D19-E19-E20</f>
        <v>2.8000001329928637E-3</v>
      </c>
    </row>
    <row r="20" spans="1:6" ht="17.100000000000001" customHeight="1" x14ac:dyDescent="0.25">
      <c r="A20" s="43"/>
      <c r="B20" s="44">
        <v>7</v>
      </c>
      <c r="C20" s="45"/>
      <c r="D20" s="46"/>
      <c r="E20" s="41">
        <f>1490805.05</f>
        <v>1490805.05</v>
      </c>
      <c r="F20" s="47"/>
    </row>
    <row r="21" spans="1:6" ht="17.100000000000001" customHeight="1" x14ac:dyDescent="0.25">
      <c r="A21" s="22">
        <v>17</v>
      </c>
      <c r="B21" s="23">
        <v>7</v>
      </c>
      <c r="C21" s="48">
        <v>71</v>
      </c>
      <c r="D21" s="25">
        <v>2222403.2026</v>
      </c>
      <c r="E21" s="41">
        <v>2222403.2000000002</v>
      </c>
      <c r="F21" s="27">
        <f>D21-E21</f>
        <v>2.5999997742474079E-3</v>
      </c>
    </row>
    <row r="22" spans="1:6" ht="17.100000000000001" customHeight="1" x14ac:dyDescent="0.25">
      <c r="A22" s="16">
        <v>18</v>
      </c>
      <c r="B22" s="17">
        <v>7</v>
      </c>
      <c r="C22" s="36">
        <v>76</v>
      </c>
      <c r="D22" s="19">
        <v>2190805.0528000002</v>
      </c>
      <c r="E22" s="20"/>
      <c r="F22" s="21">
        <f>D22-E22</f>
        <v>2190805.0528000002</v>
      </c>
    </row>
    <row r="23" spans="1:6" s="28" customFormat="1" ht="17.100000000000001" customHeight="1" x14ac:dyDescent="0.25">
      <c r="A23" s="22">
        <v>19</v>
      </c>
      <c r="B23" s="23">
        <v>7</v>
      </c>
      <c r="C23" s="48">
        <v>77</v>
      </c>
      <c r="D23" s="25">
        <v>2227669.5608999999</v>
      </c>
      <c r="E23" s="41">
        <v>2227669.56</v>
      </c>
      <c r="F23" s="27">
        <f>D23-E23</f>
        <v>8.9999986812472343E-4</v>
      </c>
    </row>
    <row r="24" spans="1:6" s="28" customFormat="1" ht="17.100000000000001" customHeight="1" x14ac:dyDescent="0.25">
      <c r="A24" s="22">
        <v>20</v>
      </c>
      <c r="B24" s="23">
        <v>7</v>
      </c>
      <c r="C24" s="48">
        <v>79</v>
      </c>
      <c r="D24" s="25">
        <v>2185538.6945000002</v>
      </c>
      <c r="E24" s="41">
        <v>2185538.69</v>
      </c>
      <c r="F24" s="27">
        <f>D24-E24</f>
        <v>4.5000002719461918E-3</v>
      </c>
    </row>
    <row r="25" spans="1:6" ht="17.100000000000001" customHeight="1" x14ac:dyDescent="0.25">
      <c r="A25" s="16">
        <v>21</v>
      </c>
      <c r="B25" s="17">
        <v>7</v>
      </c>
      <c r="C25" s="36">
        <v>85</v>
      </c>
      <c r="D25" s="19">
        <v>2206604.1277000001</v>
      </c>
      <c r="E25" s="20"/>
      <c r="F25" s="21">
        <f>D25-E25</f>
        <v>2206604.1277000001</v>
      </c>
    </row>
    <row r="26" spans="1:6" ht="17.100000000000001" customHeight="1" x14ac:dyDescent="0.25">
      <c r="A26" s="16">
        <v>22</v>
      </c>
      <c r="B26" s="17">
        <v>7</v>
      </c>
      <c r="C26" s="36">
        <v>93</v>
      </c>
      <c r="D26" s="19">
        <v>3077239.8509999998</v>
      </c>
      <c r="E26" s="20"/>
      <c r="F26" s="21">
        <f>D26-E26</f>
        <v>3077239.8509999998</v>
      </c>
    </row>
    <row r="27" spans="1:6" ht="17.100000000000001" customHeight="1" x14ac:dyDescent="0.25">
      <c r="A27" s="16">
        <v>23</v>
      </c>
      <c r="B27" s="17">
        <v>7</v>
      </c>
      <c r="C27" s="36">
        <v>97</v>
      </c>
      <c r="D27" s="19">
        <v>2211870.486</v>
      </c>
      <c r="E27" s="20"/>
      <c r="F27" s="21">
        <f>D27-E27</f>
        <v>2211870.486</v>
      </c>
    </row>
    <row r="28" spans="1:6" ht="17.100000000000001" customHeight="1" x14ac:dyDescent="0.25">
      <c r="A28" s="16">
        <v>24</v>
      </c>
      <c r="B28" s="17">
        <v>7</v>
      </c>
      <c r="C28" s="36">
        <v>106</v>
      </c>
      <c r="D28" s="19">
        <v>2122342.3948999997</v>
      </c>
      <c r="E28" s="20"/>
      <c r="F28" s="21">
        <f>D28-E28</f>
        <v>2122342.3948999997</v>
      </c>
    </row>
    <row r="29" spans="1:6" ht="17.100000000000001" customHeight="1" x14ac:dyDescent="0.25">
      <c r="A29" s="16">
        <v>25</v>
      </c>
      <c r="B29" s="17">
        <v>7</v>
      </c>
      <c r="C29" s="36">
        <v>108</v>
      </c>
      <c r="D29" s="19">
        <v>2764922.9705999997</v>
      </c>
      <c r="E29" s="20"/>
      <c r="F29" s="21">
        <f>D29-E29</f>
        <v>2764922.9705999997</v>
      </c>
    </row>
    <row r="30" spans="1:6" s="28" customFormat="1" ht="17.100000000000001" customHeight="1" x14ac:dyDescent="0.25">
      <c r="A30" s="22">
        <v>26</v>
      </c>
      <c r="B30" s="23">
        <v>7</v>
      </c>
      <c r="C30" s="48">
        <v>111</v>
      </c>
      <c r="D30" s="25">
        <v>2106543.3199999998</v>
      </c>
      <c r="E30" s="41">
        <v>2106543.3199999998</v>
      </c>
      <c r="F30" s="27">
        <f>D30-E30</f>
        <v>0</v>
      </c>
    </row>
    <row r="31" spans="1:6" ht="17.100000000000001" customHeight="1" x14ac:dyDescent="0.25">
      <c r="A31" s="16">
        <v>27</v>
      </c>
      <c r="B31" s="17">
        <v>7</v>
      </c>
      <c r="C31" s="36">
        <v>119</v>
      </c>
      <c r="D31" s="19">
        <v>2138141.4698000001</v>
      </c>
      <c r="E31" s="20"/>
      <c r="F31" s="21">
        <f>D31-E31</f>
        <v>2138141.4698000001</v>
      </c>
    </row>
    <row r="32" spans="1:6" ht="17.100000000000001" customHeight="1" x14ac:dyDescent="0.25">
      <c r="A32" s="16">
        <v>28</v>
      </c>
      <c r="B32" s="17">
        <v>7</v>
      </c>
      <c r="C32" s="36">
        <v>129</v>
      </c>
      <c r="D32" s="19">
        <v>2153940.5447</v>
      </c>
      <c r="E32" s="20"/>
      <c r="F32" s="21">
        <f>D32-E32</f>
        <v>2153940.5447</v>
      </c>
    </row>
    <row r="33" spans="1:6" ht="17.100000000000001" customHeight="1" x14ac:dyDescent="0.25">
      <c r="A33" s="22">
        <v>29</v>
      </c>
      <c r="B33" s="23">
        <v>7</v>
      </c>
      <c r="C33" s="48">
        <v>131</v>
      </c>
      <c r="D33" s="25">
        <v>2111809.6782999998</v>
      </c>
      <c r="E33" s="41">
        <v>2111809.6800000002</v>
      </c>
      <c r="F33" s="27">
        <f>D33-E33</f>
        <v>-1.7000003717839718E-3</v>
      </c>
    </row>
    <row r="34" spans="1:6" ht="17.100000000000001" customHeight="1" x14ac:dyDescent="0.25">
      <c r="A34" s="16">
        <v>30</v>
      </c>
      <c r="B34" s="17">
        <v>7</v>
      </c>
      <c r="C34" s="36">
        <v>134</v>
      </c>
      <c r="D34" s="19">
        <v>2148674.1863999995</v>
      </c>
      <c r="E34" s="20"/>
      <c r="F34" s="21">
        <f>D34-E34</f>
        <v>2148674.1863999995</v>
      </c>
    </row>
    <row r="35" spans="1:6" ht="17.100000000000001" customHeight="1" x14ac:dyDescent="0.25">
      <c r="A35" s="16">
        <v>31</v>
      </c>
      <c r="B35" s="17">
        <v>7</v>
      </c>
      <c r="C35" s="36">
        <v>144</v>
      </c>
      <c r="D35" s="19">
        <v>2117076.0366000002</v>
      </c>
      <c r="E35" s="20"/>
      <c r="F35" s="21">
        <f>D35-E35</f>
        <v>2117076.0366000002</v>
      </c>
    </row>
    <row r="36" spans="1:6" ht="17.100000000000001" customHeight="1" x14ac:dyDescent="0.25">
      <c r="A36" s="16">
        <v>32</v>
      </c>
      <c r="B36" s="17">
        <v>7</v>
      </c>
      <c r="C36" s="36">
        <v>147</v>
      </c>
      <c r="D36" s="19">
        <v>2751144.2846999993</v>
      </c>
      <c r="E36" s="20"/>
      <c r="F36" s="21">
        <f>D36-E36</f>
        <v>2751144.2846999993</v>
      </c>
    </row>
    <row r="37" spans="1:6" ht="17.100000000000001" customHeight="1" x14ac:dyDescent="0.25">
      <c r="A37" s="16">
        <v>33</v>
      </c>
      <c r="B37" s="17">
        <v>7</v>
      </c>
      <c r="C37" s="36">
        <v>153</v>
      </c>
      <c r="D37" s="19">
        <v>2787887.4470999995</v>
      </c>
      <c r="E37" s="20"/>
      <c r="F37" s="21">
        <f>D37-E37</f>
        <v>2787887.4470999995</v>
      </c>
    </row>
    <row r="38" spans="1:6" ht="17.100000000000001" customHeight="1" thickBot="1" x14ac:dyDescent="0.3">
      <c r="A38" s="49">
        <v>34</v>
      </c>
      <c r="B38" s="50">
        <v>7</v>
      </c>
      <c r="C38" s="51">
        <v>154</v>
      </c>
      <c r="D38" s="52">
        <v>2132875.1115000001</v>
      </c>
      <c r="E38" s="53"/>
      <c r="F38" s="54">
        <f>D38-E38</f>
        <v>2132875.1115000001</v>
      </c>
    </row>
    <row r="39" spans="1:6" ht="17.100000000000001" customHeight="1" x14ac:dyDescent="0.25">
      <c r="A39" s="10">
        <v>35</v>
      </c>
      <c r="B39" s="11">
        <v>11</v>
      </c>
      <c r="C39" s="35">
        <v>5</v>
      </c>
      <c r="D39" s="13">
        <v>4564106.6184</v>
      </c>
      <c r="E39" s="55"/>
      <c r="F39" s="56">
        <f>D39-E39</f>
        <v>4564106.6184</v>
      </c>
    </row>
    <row r="40" spans="1:6" ht="17.100000000000001" customHeight="1" x14ac:dyDescent="0.25">
      <c r="A40" s="16">
        <v>36</v>
      </c>
      <c r="B40" s="17">
        <v>11</v>
      </c>
      <c r="C40" s="36">
        <v>8</v>
      </c>
      <c r="D40" s="19">
        <v>2169739.6196000003</v>
      </c>
      <c r="E40" s="20"/>
      <c r="F40" s="21">
        <f>D40-E40</f>
        <v>2169739.6196000003</v>
      </c>
    </row>
    <row r="41" spans="1:6" ht="17.100000000000001" customHeight="1" x14ac:dyDescent="0.25">
      <c r="A41" s="16">
        <v>37</v>
      </c>
      <c r="B41" s="17">
        <v>11</v>
      </c>
      <c r="C41" s="36">
        <v>11</v>
      </c>
      <c r="D41" s="19">
        <v>2227669.5608999999</v>
      </c>
      <c r="E41" s="20"/>
      <c r="F41" s="21">
        <f>D41-E41</f>
        <v>2227669.5608999999</v>
      </c>
    </row>
    <row r="42" spans="1:6" ht="17.100000000000001" customHeight="1" x14ac:dyDescent="0.25">
      <c r="A42" s="16">
        <v>38</v>
      </c>
      <c r="B42" s="17">
        <v>11</v>
      </c>
      <c r="C42" s="36">
        <v>12</v>
      </c>
      <c r="D42" s="19">
        <v>2169739.6196000003</v>
      </c>
      <c r="E42" s="20"/>
      <c r="F42" s="21">
        <f>D42-E42</f>
        <v>2169739.6196000003</v>
      </c>
    </row>
    <row r="43" spans="1:6" ht="17.100000000000001" customHeight="1" x14ac:dyDescent="0.25">
      <c r="A43" s="16">
        <v>39</v>
      </c>
      <c r="B43" s="17">
        <v>11</v>
      </c>
      <c r="C43" s="36">
        <v>32</v>
      </c>
      <c r="D43" s="19">
        <v>2148674.1863999995</v>
      </c>
      <c r="E43" s="20"/>
      <c r="F43" s="21">
        <f>D43-E43</f>
        <v>2148674.1863999995</v>
      </c>
    </row>
    <row r="44" spans="1:6" ht="17.100000000000001" customHeight="1" x14ac:dyDescent="0.25">
      <c r="A44" s="16">
        <v>40</v>
      </c>
      <c r="B44" s="17">
        <v>11</v>
      </c>
      <c r="C44" s="36">
        <v>33</v>
      </c>
      <c r="D44" s="19">
        <v>3329849.0924999993</v>
      </c>
      <c r="E44" s="20"/>
      <c r="F44" s="21">
        <f>D44-E44</f>
        <v>3329849.0924999993</v>
      </c>
    </row>
    <row r="45" spans="1:6" ht="17.100000000000001" customHeight="1" x14ac:dyDescent="0.25">
      <c r="A45" s="16">
        <v>41</v>
      </c>
      <c r="B45" s="17">
        <v>11</v>
      </c>
      <c r="C45" s="36">
        <v>34</v>
      </c>
      <c r="D45" s="19">
        <v>2227669.5608999999</v>
      </c>
      <c r="E45" s="20"/>
      <c r="F45" s="21">
        <f>D45-E45</f>
        <v>2227669.5608999999</v>
      </c>
    </row>
    <row r="46" spans="1:6" ht="17.100000000000001" customHeight="1" x14ac:dyDescent="0.25">
      <c r="A46" s="16">
        <v>42</v>
      </c>
      <c r="B46" s="17">
        <v>11</v>
      </c>
      <c r="C46" s="36">
        <v>35</v>
      </c>
      <c r="D46" s="19">
        <v>2259267.7106999997</v>
      </c>
      <c r="E46" s="20"/>
      <c r="F46" s="21">
        <f>D46-E46</f>
        <v>2259267.7106999997</v>
      </c>
    </row>
    <row r="47" spans="1:6" ht="17.100000000000001" customHeight="1" x14ac:dyDescent="0.25">
      <c r="A47" s="16">
        <v>43</v>
      </c>
      <c r="B47" s="17">
        <v>11</v>
      </c>
      <c r="C47" s="36">
        <v>37</v>
      </c>
      <c r="D47" s="19">
        <v>2976196.1543999994</v>
      </c>
      <c r="E47" s="20"/>
      <c r="F47" s="21">
        <f>D47-E47</f>
        <v>2976196.1543999994</v>
      </c>
    </row>
    <row r="48" spans="1:6" ht="17.100000000000001" customHeight="1" x14ac:dyDescent="0.25">
      <c r="A48" s="16">
        <v>44</v>
      </c>
      <c r="B48" s="17">
        <v>11</v>
      </c>
      <c r="C48" s="36">
        <v>41</v>
      </c>
      <c r="D48" s="19">
        <v>2238202.2774999999</v>
      </c>
      <c r="E48" s="20"/>
      <c r="F48" s="21">
        <f>D48-E48</f>
        <v>2238202.2774999999</v>
      </c>
    </row>
    <row r="49" spans="1:6" ht="17.100000000000001" customHeight="1" x14ac:dyDescent="0.25">
      <c r="A49" s="16">
        <v>45</v>
      </c>
      <c r="B49" s="17">
        <v>11</v>
      </c>
      <c r="C49" s="36">
        <v>43</v>
      </c>
      <c r="D49" s="19">
        <v>2957824.5732</v>
      </c>
      <c r="E49" s="20"/>
      <c r="F49" s="21">
        <f>D49-E49</f>
        <v>2957824.5732</v>
      </c>
    </row>
    <row r="50" spans="1:6" ht="17.100000000000001" customHeight="1" x14ac:dyDescent="0.25">
      <c r="A50" s="22">
        <v>46</v>
      </c>
      <c r="B50" s="23">
        <v>11</v>
      </c>
      <c r="C50" s="48">
        <v>48</v>
      </c>
      <c r="D50" s="25">
        <v>2227669.5608999999</v>
      </c>
      <c r="E50" s="41">
        <v>2227669.56</v>
      </c>
      <c r="F50" s="27">
        <f>D50-E50</f>
        <v>8.9999986812472343E-4</v>
      </c>
    </row>
    <row r="51" spans="1:6" ht="18" customHeight="1" x14ac:dyDescent="0.25">
      <c r="A51" s="22">
        <v>47</v>
      </c>
      <c r="B51" s="23">
        <v>11</v>
      </c>
      <c r="C51" s="48">
        <v>59</v>
      </c>
      <c r="D51" s="25">
        <v>2069899.9999999998</v>
      </c>
      <c r="E51" s="41">
        <v>2069900</v>
      </c>
      <c r="F51" s="27">
        <f>D51-E51</f>
        <v>0</v>
      </c>
    </row>
    <row r="52" spans="1:6" s="28" customFormat="1" ht="17.100000000000001" customHeight="1" x14ac:dyDescent="0.25">
      <c r="A52" s="37">
        <v>48</v>
      </c>
      <c r="B52" s="38">
        <v>11</v>
      </c>
      <c r="C52" s="39">
        <v>81</v>
      </c>
      <c r="D52" s="40">
        <v>2217136.8443</v>
      </c>
      <c r="E52" s="26">
        <v>1550000</v>
      </c>
      <c r="F52" s="42">
        <f>D52-E52-E53</f>
        <v>4.3000000296160579E-3</v>
      </c>
    </row>
    <row r="53" spans="1:6" s="28" customFormat="1" ht="17.100000000000001" customHeight="1" x14ac:dyDescent="0.25">
      <c r="A53" s="57"/>
      <c r="B53" s="44">
        <v>11</v>
      </c>
      <c r="C53" s="58"/>
      <c r="D53" s="59"/>
      <c r="E53" s="26">
        <v>667136.84</v>
      </c>
      <c r="F53" s="47"/>
    </row>
    <row r="54" spans="1:6" ht="17.100000000000001" customHeight="1" x14ac:dyDescent="0.25">
      <c r="A54" s="16">
        <v>49</v>
      </c>
      <c r="B54" s="17">
        <v>11</v>
      </c>
      <c r="C54" s="36">
        <v>87</v>
      </c>
      <c r="D54" s="19">
        <v>2190805.0528000002</v>
      </c>
      <c r="E54" s="20"/>
      <c r="F54" s="21">
        <f>D54-E54</f>
        <v>2190805.0528000002</v>
      </c>
    </row>
    <row r="55" spans="1:6" ht="17.100000000000001" customHeight="1" x14ac:dyDescent="0.25">
      <c r="A55" s="16">
        <v>50</v>
      </c>
      <c r="B55" s="17">
        <v>11</v>
      </c>
      <c r="C55" s="36">
        <v>88</v>
      </c>
      <c r="D55" s="19">
        <v>2201337.7694000001</v>
      </c>
      <c r="E55" s="20"/>
      <c r="F55" s="21">
        <f>D55-E55</f>
        <v>2201337.7694000001</v>
      </c>
    </row>
    <row r="56" spans="1:6" ht="17.100000000000001" customHeight="1" x14ac:dyDescent="0.25">
      <c r="A56" s="16">
        <v>51</v>
      </c>
      <c r="B56" s="17">
        <v>11</v>
      </c>
      <c r="C56" s="36">
        <v>90</v>
      </c>
      <c r="D56" s="19">
        <v>2206604.1277000001</v>
      </c>
      <c r="E56" s="20"/>
      <c r="F56" s="21">
        <f>D56-E56</f>
        <v>2206604.1277000001</v>
      </c>
    </row>
    <row r="57" spans="1:6" ht="17.100000000000001" customHeight="1" x14ac:dyDescent="0.25">
      <c r="A57" s="16">
        <v>52</v>
      </c>
      <c r="B57" s="17">
        <v>11</v>
      </c>
      <c r="C57" s="36">
        <v>91</v>
      </c>
      <c r="D57" s="19">
        <v>2939452.9919999996</v>
      </c>
      <c r="E57" s="20"/>
      <c r="F57" s="21">
        <f>D57-E57</f>
        <v>2939452.9919999996</v>
      </c>
    </row>
    <row r="58" spans="1:6" ht="17.100000000000001" customHeight="1" x14ac:dyDescent="0.25">
      <c r="A58" s="16">
        <v>53</v>
      </c>
      <c r="B58" s="17">
        <v>11</v>
      </c>
      <c r="C58" s="36">
        <v>92</v>
      </c>
      <c r="D58" s="19">
        <v>2985381.9449999994</v>
      </c>
      <c r="E58" s="20"/>
      <c r="F58" s="21">
        <f>D58-E58</f>
        <v>2985381.9449999994</v>
      </c>
    </row>
    <row r="59" spans="1:6" ht="17.100000000000001" customHeight="1" x14ac:dyDescent="0.25">
      <c r="A59" s="16">
        <v>54</v>
      </c>
      <c r="B59" s="17">
        <v>11</v>
      </c>
      <c r="C59" s="36">
        <v>94</v>
      </c>
      <c r="D59" s="19">
        <v>2222403.2026</v>
      </c>
      <c r="E59" s="20"/>
      <c r="F59" s="21">
        <f>D59-E59</f>
        <v>2222403.2026</v>
      </c>
    </row>
    <row r="60" spans="1:6" ht="17.100000000000001" customHeight="1" x14ac:dyDescent="0.25">
      <c r="A60" s="16">
        <v>55</v>
      </c>
      <c r="B60" s="17">
        <v>11</v>
      </c>
      <c r="C60" s="36">
        <v>100</v>
      </c>
      <c r="D60" s="19">
        <v>2222403.2026</v>
      </c>
      <c r="E60" s="20"/>
      <c r="F60" s="21">
        <f>D60-E60</f>
        <v>2222403.2026</v>
      </c>
    </row>
    <row r="61" spans="1:6" ht="17.100000000000001" customHeight="1" x14ac:dyDescent="0.25">
      <c r="A61" s="16">
        <v>56</v>
      </c>
      <c r="B61" s="17">
        <v>11</v>
      </c>
      <c r="C61" s="36">
        <v>101</v>
      </c>
      <c r="D61" s="19">
        <v>2232935.9191999999</v>
      </c>
      <c r="E61" s="20"/>
      <c r="F61" s="21">
        <f>D61-E61</f>
        <v>2232935.9191999999</v>
      </c>
    </row>
    <row r="62" spans="1:6" ht="17.100000000000001" customHeight="1" x14ac:dyDescent="0.25">
      <c r="A62" s="16">
        <v>57</v>
      </c>
      <c r="B62" s="17">
        <v>11</v>
      </c>
      <c r="C62" s="36">
        <v>103</v>
      </c>
      <c r="D62" s="19">
        <v>2962417.468499999</v>
      </c>
      <c r="E62" s="20"/>
      <c r="F62" s="21">
        <f>D62-E62</f>
        <v>2962417.468499999</v>
      </c>
    </row>
    <row r="63" spans="1:6" ht="17.100000000000001" customHeight="1" x14ac:dyDescent="0.25">
      <c r="A63" s="16">
        <v>58</v>
      </c>
      <c r="B63" s="17">
        <v>11</v>
      </c>
      <c r="C63" s="36">
        <v>110</v>
      </c>
      <c r="D63" s="19">
        <v>2122342.3948999997</v>
      </c>
      <c r="E63" s="20"/>
      <c r="F63" s="21">
        <f>D63-E63</f>
        <v>2122342.3948999997</v>
      </c>
    </row>
    <row r="64" spans="1:6" ht="17.100000000000001" customHeight="1" x14ac:dyDescent="0.25">
      <c r="A64" s="16">
        <v>59</v>
      </c>
      <c r="B64" s="17">
        <v>11</v>
      </c>
      <c r="C64" s="36">
        <v>114</v>
      </c>
      <c r="D64" s="19">
        <v>2196071.4111000001</v>
      </c>
      <c r="E64" s="20"/>
      <c r="F64" s="21">
        <f>D64-E64</f>
        <v>2196071.4111000001</v>
      </c>
    </row>
    <row r="65" spans="1:6" ht="17.100000000000001" customHeight="1" x14ac:dyDescent="0.25">
      <c r="A65" s="22">
        <v>60</v>
      </c>
      <c r="B65" s="23">
        <v>11</v>
      </c>
      <c r="C65" s="48">
        <v>118</v>
      </c>
      <c r="D65" s="25">
        <v>2143407.8281</v>
      </c>
      <c r="E65" s="41">
        <f>772330.44+1371077.39</f>
        <v>2143407.83</v>
      </c>
      <c r="F65" s="27">
        <f>D65-E65</f>
        <v>-1.9000000320374966E-3</v>
      </c>
    </row>
    <row r="66" spans="1:6" ht="17.100000000000001" customHeight="1" x14ac:dyDescent="0.25">
      <c r="A66" s="16">
        <v>61</v>
      </c>
      <c r="B66" s="17">
        <v>11</v>
      </c>
      <c r="C66" s="36">
        <v>123</v>
      </c>
      <c r="D66" s="19">
        <v>2127608.7531999997</v>
      </c>
      <c r="E66" s="20"/>
      <c r="F66" s="21">
        <f>D66-E66</f>
        <v>2127608.7531999997</v>
      </c>
    </row>
    <row r="67" spans="1:6" ht="17.100000000000001" customHeight="1" x14ac:dyDescent="0.25">
      <c r="A67" s="16">
        <v>62</v>
      </c>
      <c r="B67" s="17">
        <v>11</v>
      </c>
      <c r="C67" s="36">
        <v>143</v>
      </c>
      <c r="D67" s="19">
        <v>2132875.1115000001</v>
      </c>
      <c r="E67" s="20"/>
      <c r="F67" s="21">
        <f>D67-E67</f>
        <v>2132875.1115000001</v>
      </c>
    </row>
    <row r="68" spans="1:6" s="28" customFormat="1" ht="17.100000000000001" customHeight="1" x14ac:dyDescent="0.25">
      <c r="A68" s="22">
        <v>63</v>
      </c>
      <c r="B68" s="23">
        <v>11</v>
      </c>
      <c r="C68" s="48">
        <v>145</v>
      </c>
      <c r="D68" s="25">
        <v>2096010.6033999999</v>
      </c>
      <c r="E68" s="26">
        <v>2096010.6033999997</v>
      </c>
      <c r="F68" s="27">
        <f>D68-E68</f>
        <v>0</v>
      </c>
    </row>
    <row r="69" spans="1:6" s="28" customFormat="1" ht="17.100000000000001" customHeight="1" x14ac:dyDescent="0.25">
      <c r="A69" s="37">
        <v>64</v>
      </c>
      <c r="B69" s="38">
        <v>11</v>
      </c>
      <c r="C69" s="39">
        <v>146</v>
      </c>
      <c r="D69" s="40">
        <v>2728179.8081999999</v>
      </c>
      <c r="E69" s="41">
        <v>1100000</v>
      </c>
      <c r="F69" s="42">
        <f>D69-SUM(E69:E71)</f>
        <v>-1.8000002019107342E-3</v>
      </c>
    </row>
    <row r="70" spans="1:6" s="28" customFormat="1" ht="17.100000000000001" customHeight="1" x14ac:dyDescent="0.25">
      <c r="A70" s="60"/>
      <c r="B70" s="61">
        <v>11</v>
      </c>
      <c r="C70" s="62"/>
      <c r="D70" s="63"/>
      <c r="E70" s="41">
        <v>400000</v>
      </c>
      <c r="F70" s="64"/>
    </row>
    <row r="71" spans="1:6" s="28" customFormat="1" ht="17.100000000000001" customHeight="1" x14ac:dyDescent="0.25">
      <c r="A71" s="57"/>
      <c r="B71" s="44">
        <v>11</v>
      </c>
      <c r="C71" s="58"/>
      <c r="D71" s="59"/>
      <c r="E71" s="26">
        <v>1228179.81</v>
      </c>
      <c r="F71" s="47"/>
    </row>
    <row r="72" spans="1:6" ht="17.100000000000001" customHeight="1" x14ac:dyDescent="0.25">
      <c r="A72" s="16">
        <v>65</v>
      </c>
      <c r="B72" s="17">
        <v>11</v>
      </c>
      <c r="C72" s="36">
        <v>148</v>
      </c>
      <c r="D72" s="19">
        <v>2143407.8281</v>
      </c>
      <c r="E72" s="20"/>
      <c r="F72" s="21">
        <f>D72-E72</f>
        <v>2143407.8281</v>
      </c>
    </row>
    <row r="73" spans="1:6" ht="17.100000000000001" customHeight="1" x14ac:dyDescent="0.25">
      <c r="A73" s="16">
        <v>66</v>
      </c>
      <c r="B73" s="17">
        <v>11</v>
      </c>
      <c r="C73" s="36">
        <v>153</v>
      </c>
      <c r="D73" s="19">
        <v>2138141.4698000001</v>
      </c>
      <c r="E73" s="20"/>
      <c r="F73" s="21">
        <f>D73-E73</f>
        <v>2138141.4698000001</v>
      </c>
    </row>
    <row r="74" spans="1:6" ht="17.100000000000001" customHeight="1" x14ac:dyDescent="0.25">
      <c r="A74" s="16">
        <v>67</v>
      </c>
      <c r="B74" s="17">
        <v>11</v>
      </c>
      <c r="C74" s="36">
        <v>154</v>
      </c>
      <c r="D74" s="19">
        <v>2190805.0528000002</v>
      </c>
      <c r="E74" s="20"/>
      <c r="F74" s="21">
        <f>D74-E74</f>
        <v>2190805.0528000002</v>
      </c>
    </row>
    <row r="75" spans="1:6" ht="17.100000000000001" customHeight="1" x14ac:dyDescent="0.25">
      <c r="A75" s="16">
        <v>68</v>
      </c>
      <c r="B75" s="17">
        <v>11</v>
      </c>
      <c r="C75" s="36">
        <v>156</v>
      </c>
      <c r="D75" s="19">
        <v>2723586.9128999994</v>
      </c>
      <c r="E75" s="20"/>
      <c r="F75" s="21">
        <f>D75-E75</f>
        <v>2723586.9128999994</v>
      </c>
    </row>
    <row r="76" spans="1:6" ht="17.100000000000001" customHeight="1" x14ac:dyDescent="0.25">
      <c r="A76" s="16">
        <v>69</v>
      </c>
      <c r="B76" s="17">
        <v>11</v>
      </c>
      <c r="C76" s="36">
        <v>158</v>
      </c>
      <c r="D76" s="19">
        <v>2164473.2612999999</v>
      </c>
      <c r="E76" s="20"/>
      <c r="F76" s="21">
        <f>D76-E76</f>
        <v>2164473.2612999999</v>
      </c>
    </row>
    <row r="77" spans="1:6" ht="17.100000000000001" customHeight="1" x14ac:dyDescent="0.25">
      <c r="A77" s="16">
        <v>70</v>
      </c>
      <c r="B77" s="17">
        <v>11</v>
      </c>
      <c r="C77" s="36">
        <v>159</v>
      </c>
      <c r="D77" s="19">
        <v>2238202.2774999999</v>
      </c>
      <c r="E77" s="20"/>
      <c r="F77" s="21">
        <f>D77-E77</f>
        <v>2238202.2774999999</v>
      </c>
    </row>
    <row r="78" spans="1:6" ht="17.100000000000001" customHeight="1" x14ac:dyDescent="0.25">
      <c r="A78" s="16">
        <v>71</v>
      </c>
      <c r="B78" s="17">
        <v>11</v>
      </c>
      <c r="C78" s="36">
        <v>161</v>
      </c>
      <c r="D78" s="19">
        <v>2728179.8081999994</v>
      </c>
      <c r="E78" s="20"/>
      <c r="F78" s="21">
        <f>D78-E78</f>
        <v>2728179.8081999994</v>
      </c>
    </row>
    <row r="79" spans="1:6" ht="17.100000000000001" customHeight="1" x14ac:dyDescent="0.25">
      <c r="A79" s="16">
        <v>72</v>
      </c>
      <c r="B79" s="17">
        <v>11</v>
      </c>
      <c r="C79" s="36">
        <v>163</v>
      </c>
      <c r="D79" s="19">
        <v>2148674.1863999995</v>
      </c>
      <c r="E79" s="20"/>
      <c r="F79" s="21">
        <f>D79-E79</f>
        <v>2148674.1863999995</v>
      </c>
    </row>
    <row r="80" spans="1:6" s="28" customFormat="1" ht="17.100000000000001" customHeight="1" x14ac:dyDescent="0.25">
      <c r="A80" s="37">
        <v>73</v>
      </c>
      <c r="B80" s="38">
        <v>11</v>
      </c>
      <c r="C80" s="39">
        <v>170</v>
      </c>
      <c r="D80" s="40">
        <v>2096010.6033999997</v>
      </c>
      <c r="E80" s="41">
        <v>350000</v>
      </c>
      <c r="F80" s="42">
        <f>D80-E80-E81</f>
        <v>3.3999995794147253E-3</v>
      </c>
    </row>
    <row r="81" spans="1:6" s="28" customFormat="1" ht="17.100000000000001" customHeight="1" x14ac:dyDescent="0.25">
      <c r="A81" s="57"/>
      <c r="B81" s="44">
        <v>11</v>
      </c>
      <c r="C81" s="58"/>
      <c r="D81" s="59"/>
      <c r="E81" s="26">
        <v>1746010.6</v>
      </c>
      <c r="F81" s="47"/>
    </row>
    <row r="82" spans="1:6" ht="17.100000000000001" customHeight="1" thickBot="1" x14ac:dyDescent="0.3">
      <c r="A82" s="49">
        <v>74</v>
      </c>
      <c r="B82" s="50">
        <v>11</v>
      </c>
      <c r="C82" s="51">
        <v>172</v>
      </c>
      <c r="D82" s="52">
        <v>2783294.5517999995</v>
      </c>
      <c r="E82" s="65"/>
      <c r="F82" s="66">
        <f>D82-E82</f>
        <v>2783294.5517999995</v>
      </c>
    </row>
    <row r="83" spans="1:6" ht="17.100000000000001" customHeight="1" x14ac:dyDescent="0.25">
      <c r="A83" s="10">
        <v>75</v>
      </c>
      <c r="B83" s="11">
        <v>13</v>
      </c>
      <c r="C83" s="35">
        <v>3</v>
      </c>
      <c r="D83" s="13">
        <v>2190805.0528000002</v>
      </c>
      <c r="E83" s="14"/>
      <c r="F83" s="15">
        <f>D83-E83</f>
        <v>2190805.0528000002</v>
      </c>
    </row>
    <row r="84" spans="1:6" ht="17.100000000000001" customHeight="1" x14ac:dyDescent="0.25">
      <c r="A84" s="16">
        <v>76</v>
      </c>
      <c r="B84" s="17">
        <v>13</v>
      </c>
      <c r="C84" s="36">
        <v>4</v>
      </c>
      <c r="D84" s="19">
        <v>2132875.1115000001</v>
      </c>
      <c r="E84" s="20"/>
      <c r="F84" s="21">
        <f>D84-E84</f>
        <v>2132875.1115000001</v>
      </c>
    </row>
    <row r="85" spans="1:6" ht="17.100000000000001" customHeight="1" x14ac:dyDescent="0.25">
      <c r="A85" s="16">
        <v>77</v>
      </c>
      <c r="B85" s="17">
        <v>13</v>
      </c>
      <c r="C85" s="36">
        <v>14</v>
      </c>
      <c r="D85" s="19">
        <v>2111809.6782999998</v>
      </c>
      <c r="E85" s="20"/>
      <c r="F85" s="21">
        <f>D85-E85</f>
        <v>2111809.6782999998</v>
      </c>
    </row>
    <row r="86" spans="1:6" ht="17.100000000000001" customHeight="1" x14ac:dyDescent="0.25">
      <c r="A86" s="16">
        <v>78</v>
      </c>
      <c r="B86" s="17">
        <v>13</v>
      </c>
      <c r="C86" s="36">
        <v>15</v>
      </c>
      <c r="D86" s="19">
        <v>2206604.1277000001</v>
      </c>
      <c r="E86" s="20"/>
      <c r="F86" s="21">
        <f>D86-E86</f>
        <v>2206604.1277000001</v>
      </c>
    </row>
    <row r="87" spans="1:6" ht="17.100000000000001" customHeight="1" x14ac:dyDescent="0.25">
      <c r="A87" s="16">
        <v>79</v>
      </c>
      <c r="B87" s="17">
        <v>13</v>
      </c>
      <c r="C87" s="36">
        <v>16</v>
      </c>
      <c r="D87" s="19">
        <v>2148674.1863999995</v>
      </c>
      <c r="E87" s="20"/>
      <c r="F87" s="21">
        <f>D87-E87</f>
        <v>2148674.1863999995</v>
      </c>
    </row>
    <row r="88" spans="1:6" ht="17.100000000000001" customHeight="1" x14ac:dyDescent="0.25">
      <c r="A88" s="16">
        <v>80</v>
      </c>
      <c r="B88" s="17">
        <v>13</v>
      </c>
      <c r="C88" s="36">
        <v>19</v>
      </c>
      <c r="D88" s="19">
        <v>2211870.486</v>
      </c>
      <c r="E88" s="20"/>
      <c r="F88" s="21">
        <f>D88-E88</f>
        <v>2211870.486</v>
      </c>
    </row>
    <row r="89" spans="1:6" ht="17.100000000000001" customHeight="1" x14ac:dyDescent="0.25">
      <c r="A89" s="16">
        <v>81</v>
      </c>
      <c r="B89" s="17">
        <v>13</v>
      </c>
      <c r="C89" s="36">
        <v>27</v>
      </c>
      <c r="D89" s="19">
        <v>2169739.6196000003</v>
      </c>
      <c r="E89" s="20"/>
      <c r="F89" s="21">
        <f>D89-E89</f>
        <v>2169739.6196000003</v>
      </c>
    </row>
    <row r="90" spans="1:6" ht="17.100000000000001" customHeight="1" x14ac:dyDescent="0.25">
      <c r="A90" s="16">
        <v>82</v>
      </c>
      <c r="B90" s="17">
        <v>13</v>
      </c>
      <c r="C90" s="36">
        <v>31</v>
      </c>
      <c r="D90" s="19">
        <v>2190805.0528000002</v>
      </c>
      <c r="E90" s="20"/>
      <c r="F90" s="21">
        <f>D90-E90</f>
        <v>2190805.0528000002</v>
      </c>
    </row>
    <row r="91" spans="1:6" ht="17.100000000000001" customHeight="1" x14ac:dyDescent="0.25">
      <c r="A91" s="16">
        <v>83</v>
      </c>
      <c r="B91" s="17">
        <v>13</v>
      </c>
      <c r="C91" s="36">
        <v>33</v>
      </c>
      <c r="D91" s="19">
        <v>3325256.1971999998</v>
      </c>
      <c r="E91" s="20"/>
      <c r="F91" s="21">
        <f>D91-E91</f>
        <v>3325256.1971999998</v>
      </c>
    </row>
    <row r="92" spans="1:6" ht="17.100000000000001" customHeight="1" x14ac:dyDescent="0.25">
      <c r="A92" s="16">
        <v>84</v>
      </c>
      <c r="B92" s="17">
        <v>13</v>
      </c>
      <c r="C92" s="36">
        <v>34</v>
      </c>
      <c r="D92" s="19">
        <v>2180272.3361999998</v>
      </c>
      <c r="E92" s="20"/>
      <c r="F92" s="21">
        <f>D92-E92</f>
        <v>2180272.3361999998</v>
      </c>
    </row>
    <row r="93" spans="1:6" ht="17.100000000000001" customHeight="1" x14ac:dyDescent="0.25">
      <c r="A93" s="16">
        <v>85</v>
      </c>
      <c r="B93" s="17">
        <v>13</v>
      </c>
      <c r="C93" s="36">
        <v>35</v>
      </c>
      <c r="D93" s="19">
        <v>2201337.7694000001</v>
      </c>
      <c r="E93" s="20"/>
      <c r="F93" s="21">
        <f>D93-E93</f>
        <v>2201337.7694000001</v>
      </c>
    </row>
    <row r="94" spans="1:6" ht="17.100000000000001" customHeight="1" x14ac:dyDescent="0.25">
      <c r="A94" s="16">
        <v>86</v>
      </c>
      <c r="B94" s="17">
        <v>13</v>
      </c>
      <c r="C94" s="36">
        <v>36</v>
      </c>
      <c r="D94" s="19">
        <v>2180272.3361999998</v>
      </c>
      <c r="E94" s="20"/>
      <c r="F94" s="21">
        <f>D94-E94</f>
        <v>2180272.3361999998</v>
      </c>
    </row>
    <row r="95" spans="1:6" ht="17.100000000000001" customHeight="1" x14ac:dyDescent="0.25">
      <c r="A95" s="16">
        <v>87</v>
      </c>
      <c r="B95" s="17">
        <v>13</v>
      </c>
      <c r="C95" s="36">
        <v>37</v>
      </c>
      <c r="D95" s="19">
        <v>2962417.468499999</v>
      </c>
      <c r="E95" s="20"/>
      <c r="F95" s="21">
        <f>D95-E95</f>
        <v>2962417.468499999</v>
      </c>
    </row>
    <row r="96" spans="1:6" ht="17.100000000000001" customHeight="1" x14ac:dyDescent="0.25">
      <c r="A96" s="22">
        <v>88</v>
      </c>
      <c r="B96" s="23">
        <v>13</v>
      </c>
      <c r="C96" s="48">
        <v>38</v>
      </c>
      <c r="D96" s="25">
        <v>2925674.3060999997</v>
      </c>
      <c r="E96" s="41">
        <v>2925674.31</v>
      </c>
      <c r="F96" s="27">
        <f>D96-E96</f>
        <v>-3.9000003598630428E-3</v>
      </c>
    </row>
    <row r="97" spans="1:6" ht="17.100000000000001" customHeight="1" x14ac:dyDescent="0.25">
      <c r="A97" s="16">
        <v>89</v>
      </c>
      <c r="B97" s="17">
        <v>13</v>
      </c>
      <c r="C97" s="36">
        <v>56</v>
      </c>
      <c r="D97" s="19">
        <v>2971603.2590999994</v>
      </c>
      <c r="E97" s="20"/>
      <c r="F97" s="21">
        <f>D97-E97</f>
        <v>2971603.2590999994</v>
      </c>
    </row>
    <row r="98" spans="1:6" ht="17.100000000000001" customHeight="1" x14ac:dyDescent="0.25">
      <c r="A98" s="16">
        <v>90</v>
      </c>
      <c r="B98" s="17">
        <v>13</v>
      </c>
      <c r="C98" s="36">
        <v>57</v>
      </c>
      <c r="D98" s="19">
        <v>2232935.9191999999</v>
      </c>
      <c r="E98" s="20"/>
      <c r="F98" s="21">
        <f>D98-E98</f>
        <v>2232935.9191999999</v>
      </c>
    </row>
    <row r="99" spans="1:6" ht="17.100000000000001" customHeight="1" x14ac:dyDescent="0.25">
      <c r="A99" s="22">
        <v>91</v>
      </c>
      <c r="B99" s="23">
        <v>13</v>
      </c>
      <c r="C99" s="48">
        <v>59</v>
      </c>
      <c r="D99" s="25">
        <v>2227669.5608999999</v>
      </c>
      <c r="E99" s="41">
        <v>2227669.56</v>
      </c>
      <c r="F99" s="27">
        <f>D99-E99</f>
        <v>8.9999986812472343E-4</v>
      </c>
    </row>
    <row r="100" spans="1:6" ht="17.100000000000001" customHeight="1" x14ac:dyDescent="0.25">
      <c r="A100" s="16">
        <v>92</v>
      </c>
      <c r="B100" s="17">
        <v>13</v>
      </c>
      <c r="C100" s="36">
        <v>74</v>
      </c>
      <c r="D100" s="19">
        <v>2948638.7825999996</v>
      </c>
      <c r="E100" s="20"/>
      <c r="F100" s="21">
        <f>D100-E100</f>
        <v>2948638.7825999996</v>
      </c>
    </row>
    <row r="101" spans="1:6" ht="17.100000000000001" customHeight="1" x14ac:dyDescent="0.25">
      <c r="A101" s="16">
        <v>93</v>
      </c>
      <c r="B101" s="17">
        <v>13</v>
      </c>
      <c r="C101" s="36">
        <v>87</v>
      </c>
      <c r="D101" s="19">
        <v>2159206.9029999999</v>
      </c>
      <c r="E101" s="20"/>
      <c r="F101" s="21">
        <f>D101-E101</f>
        <v>2159206.9029999999</v>
      </c>
    </row>
    <row r="102" spans="1:6" ht="17.100000000000001" customHeight="1" x14ac:dyDescent="0.25">
      <c r="A102" s="16">
        <v>94</v>
      </c>
      <c r="B102" s="17">
        <v>13</v>
      </c>
      <c r="C102" s="36">
        <v>91</v>
      </c>
      <c r="D102" s="19">
        <v>2953231.6778999991</v>
      </c>
      <c r="E102" s="20"/>
      <c r="F102" s="21">
        <f>D102-E102</f>
        <v>2953231.6778999991</v>
      </c>
    </row>
    <row r="103" spans="1:6" ht="17.100000000000001" customHeight="1" x14ac:dyDescent="0.25">
      <c r="A103" s="16">
        <v>95</v>
      </c>
      <c r="B103" s="17">
        <v>13</v>
      </c>
      <c r="C103" s="36">
        <v>96</v>
      </c>
      <c r="D103" s="19">
        <v>2190805.0528000002</v>
      </c>
      <c r="E103" s="20"/>
      <c r="F103" s="21">
        <f>D103-E103</f>
        <v>2190805.0528000002</v>
      </c>
    </row>
    <row r="104" spans="1:6" ht="17.100000000000001" customHeight="1" x14ac:dyDescent="0.25">
      <c r="A104" s="16">
        <v>96</v>
      </c>
      <c r="B104" s="17">
        <v>13</v>
      </c>
      <c r="C104" s="36">
        <v>98</v>
      </c>
      <c r="D104" s="19">
        <v>2976196.1543999994</v>
      </c>
      <c r="E104" s="20"/>
      <c r="F104" s="21">
        <f>D104-E104</f>
        <v>2976196.1543999994</v>
      </c>
    </row>
    <row r="105" spans="1:6" ht="17.100000000000001" customHeight="1" x14ac:dyDescent="0.25">
      <c r="A105" s="16">
        <v>97</v>
      </c>
      <c r="B105" s="17">
        <v>13</v>
      </c>
      <c r="C105" s="36">
        <v>100</v>
      </c>
      <c r="D105" s="19">
        <v>2175005.9778999998</v>
      </c>
      <c r="E105" s="20"/>
      <c r="F105" s="21">
        <f>D105-E105</f>
        <v>2175005.9778999998</v>
      </c>
    </row>
    <row r="106" spans="1:6" ht="17.100000000000001" customHeight="1" x14ac:dyDescent="0.25">
      <c r="A106" s="16">
        <v>98</v>
      </c>
      <c r="B106" s="17">
        <v>13</v>
      </c>
      <c r="C106" s="36">
        <v>104</v>
      </c>
      <c r="D106" s="19">
        <v>2180272.3361999998</v>
      </c>
      <c r="E106" s="20"/>
      <c r="F106" s="21">
        <f>D106-E106</f>
        <v>2180272.3361999998</v>
      </c>
    </row>
    <row r="107" spans="1:6" ht="17.100000000000001" customHeight="1" x14ac:dyDescent="0.25">
      <c r="A107" s="16">
        <v>99</v>
      </c>
      <c r="B107" s="17">
        <v>13</v>
      </c>
      <c r="C107" s="36">
        <v>105</v>
      </c>
      <c r="D107" s="19">
        <v>2122342.3948999997</v>
      </c>
      <c r="E107" s="20"/>
      <c r="F107" s="21">
        <f>D107-E107</f>
        <v>2122342.3948999997</v>
      </c>
    </row>
    <row r="108" spans="1:6" ht="17.100000000000001" customHeight="1" x14ac:dyDescent="0.25">
      <c r="A108" s="16">
        <v>100</v>
      </c>
      <c r="B108" s="17">
        <v>13</v>
      </c>
      <c r="C108" s="36">
        <v>113</v>
      </c>
      <c r="D108" s="19">
        <v>2132875.1115000001</v>
      </c>
      <c r="E108" s="20"/>
      <c r="F108" s="21">
        <f>D108-E108</f>
        <v>2132875.1115000001</v>
      </c>
    </row>
    <row r="109" spans="1:6" ht="17.100000000000001" customHeight="1" x14ac:dyDescent="0.25">
      <c r="A109" s="16">
        <v>101</v>
      </c>
      <c r="B109" s="17">
        <v>13</v>
      </c>
      <c r="C109" s="36">
        <v>122</v>
      </c>
      <c r="D109" s="19">
        <v>2810851.9235999994</v>
      </c>
      <c r="E109" s="20"/>
      <c r="F109" s="21">
        <f>D109-E109</f>
        <v>2810851.9235999994</v>
      </c>
    </row>
    <row r="110" spans="1:6" ht="17.100000000000001" customHeight="1" x14ac:dyDescent="0.25">
      <c r="A110" s="16">
        <v>102</v>
      </c>
      <c r="B110" s="17">
        <v>13</v>
      </c>
      <c r="C110" s="36">
        <v>123</v>
      </c>
      <c r="D110" s="19">
        <v>2169739.6196000003</v>
      </c>
      <c r="E110" s="20"/>
      <c r="F110" s="21">
        <f>D110-E110</f>
        <v>2169739.6196000003</v>
      </c>
    </row>
    <row r="111" spans="1:6" ht="17.100000000000001" customHeight="1" x14ac:dyDescent="0.25">
      <c r="A111" s="16">
        <v>103</v>
      </c>
      <c r="B111" s="17">
        <v>13</v>
      </c>
      <c r="C111" s="36">
        <v>127</v>
      </c>
      <c r="D111" s="19">
        <v>2797073.2376999995</v>
      </c>
      <c r="E111" s="20"/>
      <c r="F111" s="21">
        <f>D111-E111</f>
        <v>2797073.2376999995</v>
      </c>
    </row>
    <row r="112" spans="1:6" ht="17.100000000000001" customHeight="1" x14ac:dyDescent="0.25">
      <c r="A112" s="16">
        <v>104</v>
      </c>
      <c r="B112" s="17">
        <v>13</v>
      </c>
      <c r="C112" s="36">
        <v>129</v>
      </c>
      <c r="D112" s="19">
        <v>2180272.3361999998</v>
      </c>
      <c r="E112" s="20"/>
      <c r="F112" s="21">
        <f>D112-E112</f>
        <v>2180272.3361999998</v>
      </c>
    </row>
    <row r="113" spans="1:6" ht="17.100000000000001" customHeight="1" x14ac:dyDescent="0.25">
      <c r="A113" s="16">
        <v>105</v>
      </c>
      <c r="B113" s="17">
        <v>13</v>
      </c>
      <c r="C113" s="36">
        <v>143</v>
      </c>
      <c r="D113" s="19">
        <v>2122342.3948999997</v>
      </c>
      <c r="E113" s="20"/>
      <c r="F113" s="21">
        <f>D113-E113</f>
        <v>2122342.3948999997</v>
      </c>
    </row>
    <row r="114" spans="1:6" ht="17.100000000000001" customHeight="1" x14ac:dyDescent="0.25">
      <c r="A114" s="16">
        <v>106</v>
      </c>
      <c r="B114" s="17">
        <v>13</v>
      </c>
      <c r="C114" s="36">
        <v>148</v>
      </c>
      <c r="D114" s="19">
        <v>2117076.0366000002</v>
      </c>
      <c r="E114" s="20"/>
      <c r="F114" s="21">
        <f>D114-E114</f>
        <v>2117076.0366000002</v>
      </c>
    </row>
    <row r="115" spans="1:6" ht="17.100000000000001" customHeight="1" x14ac:dyDescent="0.25">
      <c r="A115" s="16">
        <v>107</v>
      </c>
      <c r="B115" s="17">
        <v>13</v>
      </c>
      <c r="C115" s="36">
        <v>153</v>
      </c>
      <c r="D115" s="19">
        <v>2127608.7531999997</v>
      </c>
      <c r="E115" s="20"/>
      <c r="F115" s="21">
        <f>D115-E115</f>
        <v>2127608.7531999997</v>
      </c>
    </row>
    <row r="116" spans="1:6" ht="17.100000000000001" customHeight="1" x14ac:dyDescent="0.25">
      <c r="A116" s="16">
        <v>108</v>
      </c>
      <c r="B116" s="17">
        <v>13</v>
      </c>
      <c r="C116" s="36">
        <v>157</v>
      </c>
      <c r="D116" s="19">
        <v>2801666.1329999994</v>
      </c>
      <c r="E116" s="20"/>
      <c r="F116" s="21">
        <f>D116-E116</f>
        <v>2801666.1329999994</v>
      </c>
    </row>
    <row r="117" spans="1:6" ht="17.100000000000001" customHeight="1" x14ac:dyDescent="0.25">
      <c r="A117" s="16">
        <v>109</v>
      </c>
      <c r="B117" s="17">
        <v>13</v>
      </c>
      <c r="C117" s="36">
        <v>159</v>
      </c>
      <c r="D117" s="19">
        <v>2180272.3361999998</v>
      </c>
      <c r="E117" s="20"/>
      <c r="F117" s="21">
        <f>D117-E117</f>
        <v>2180272.3361999998</v>
      </c>
    </row>
    <row r="118" spans="1:6" ht="17.100000000000001" customHeight="1" x14ac:dyDescent="0.25">
      <c r="A118" s="16">
        <v>110</v>
      </c>
      <c r="B118" s="17">
        <v>13</v>
      </c>
      <c r="C118" s="36">
        <v>161</v>
      </c>
      <c r="D118" s="19">
        <v>2732772.7034999994</v>
      </c>
      <c r="E118" s="20"/>
      <c r="F118" s="21">
        <f>D118-E118</f>
        <v>2732772.7034999994</v>
      </c>
    </row>
    <row r="119" spans="1:6" ht="17.100000000000001" customHeight="1" thickBot="1" x14ac:dyDescent="0.3">
      <c r="A119" s="67">
        <v>111</v>
      </c>
      <c r="B119" s="68">
        <v>13</v>
      </c>
      <c r="C119" s="69">
        <v>162</v>
      </c>
      <c r="D119" s="70">
        <v>2783294.5517999995</v>
      </c>
      <c r="E119" s="53"/>
      <c r="F119" s="54">
        <f>D119-E119</f>
        <v>2783294.5517999995</v>
      </c>
    </row>
    <row r="120" spans="1:6" ht="17.100000000000001" customHeight="1" x14ac:dyDescent="0.25">
      <c r="A120" s="10">
        <v>112</v>
      </c>
      <c r="B120" s="11">
        <v>15</v>
      </c>
      <c r="C120" s="35">
        <v>1</v>
      </c>
      <c r="D120" s="13">
        <v>4553122.0055999998</v>
      </c>
      <c r="E120" s="55"/>
      <c r="F120" s="56">
        <f>D120-E120</f>
        <v>4553122.0055999998</v>
      </c>
    </row>
    <row r="121" spans="1:6" ht="17.100000000000001" customHeight="1" x14ac:dyDescent="0.25">
      <c r="A121" s="16">
        <v>113</v>
      </c>
      <c r="B121" s="17">
        <v>15</v>
      </c>
      <c r="C121" s="36">
        <v>5</v>
      </c>
      <c r="D121" s="19">
        <v>4553122.0055999998</v>
      </c>
      <c r="E121" s="20"/>
      <c r="F121" s="21">
        <f>D121-E121</f>
        <v>4553122.0055999998</v>
      </c>
    </row>
    <row r="122" spans="1:6" ht="17.100000000000001" customHeight="1" x14ac:dyDescent="0.25">
      <c r="A122" s="16">
        <v>114</v>
      </c>
      <c r="B122" s="17">
        <v>15</v>
      </c>
      <c r="C122" s="36">
        <v>9</v>
      </c>
      <c r="D122" s="19">
        <v>4564106.6184</v>
      </c>
      <c r="E122" s="20"/>
      <c r="F122" s="21">
        <f>D122-E122</f>
        <v>4564106.6184</v>
      </c>
    </row>
    <row r="123" spans="1:6" ht="17.100000000000001" customHeight="1" x14ac:dyDescent="0.25">
      <c r="A123" s="16">
        <v>115</v>
      </c>
      <c r="B123" s="17">
        <v>15</v>
      </c>
      <c r="C123" s="36">
        <v>31</v>
      </c>
      <c r="D123" s="19">
        <v>2175005.9778999998</v>
      </c>
      <c r="E123" s="20"/>
      <c r="F123" s="21">
        <f>D123-E123</f>
        <v>2175005.9778999998</v>
      </c>
    </row>
    <row r="124" spans="1:6" ht="17.100000000000001" customHeight="1" x14ac:dyDescent="0.25">
      <c r="A124" s="16">
        <v>116</v>
      </c>
      <c r="B124" s="17">
        <v>15</v>
      </c>
      <c r="C124" s="36">
        <v>38</v>
      </c>
      <c r="D124" s="19">
        <v>2944045.8872999991</v>
      </c>
      <c r="E124" s="20"/>
      <c r="F124" s="21">
        <f>D124-E124</f>
        <v>2944045.8872999991</v>
      </c>
    </row>
    <row r="125" spans="1:6" ht="17.100000000000001" customHeight="1" x14ac:dyDescent="0.25">
      <c r="A125" s="16">
        <v>117</v>
      </c>
      <c r="B125" s="17">
        <v>15</v>
      </c>
      <c r="C125" s="36">
        <v>58</v>
      </c>
      <c r="D125" s="19">
        <v>2175005.9778999998</v>
      </c>
      <c r="E125" s="20"/>
      <c r="F125" s="21">
        <f>D125-E125</f>
        <v>2175005.9778999998</v>
      </c>
    </row>
    <row r="126" spans="1:6" ht="17.100000000000001" customHeight="1" x14ac:dyDescent="0.25">
      <c r="A126" s="16">
        <v>118</v>
      </c>
      <c r="B126" s="17">
        <v>15</v>
      </c>
      <c r="C126" s="36">
        <v>64</v>
      </c>
      <c r="D126" s="19">
        <v>2164473.2612999999</v>
      </c>
      <c r="E126" s="20"/>
      <c r="F126" s="21">
        <f>D126-E126</f>
        <v>2164473.2612999999</v>
      </c>
    </row>
    <row r="127" spans="1:6" ht="17.100000000000001" customHeight="1" x14ac:dyDescent="0.25">
      <c r="A127" s="16">
        <v>119</v>
      </c>
      <c r="B127" s="17">
        <v>15</v>
      </c>
      <c r="C127" s="36">
        <v>81</v>
      </c>
      <c r="D127" s="19">
        <v>2930267.2013999992</v>
      </c>
      <c r="E127" s="20"/>
      <c r="F127" s="21">
        <f>D127-E127</f>
        <v>2930267.2013999992</v>
      </c>
    </row>
    <row r="128" spans="1:6" ht="17.100000000000001" customHeight="1" x14ac:dyDescent="0.25">
      <c r="A128" s="16">
        <v>120</v>
      </c>
      <c r="B128" s="17">
        <v>15</v>
      </c>
      <c r="C128" s="36">
        <v>82</v>
      </c>
      <c r="D128" s="19">
        <v>2159206.9029999999</v>
      </c>
      <c r="E128" s="20"/>
      <c r="F128" s="21">
        <f>D128-E128</f>
        <v>2159206.9029999999</v>
      </c>
    </row>
    <row r="129" spans="1:6" ht="17.100000000000001" customHeight="1" x14ac:dyDescent="0.25">
      <c r="A129" s="16">
        <v>121</v>
      </c>
      <c r="B129" s="17">
        <v>15</v>
      </c>
      <c r="C129" s="36">
        <v>87</v>
      </c>
      <c r="D129" s="19">
        <v>3026718.0026999996</v>
      </c>
      <c r="E129" s="20"/>
      <c r="F129" s="21">
        <f>D129-E129</f>
        <v>3026718.0026999996</v>
      </c>
    </row>
    <row r="130" spans="1:6" ht="17.100000000000001" customHeight="1" x14ac:dyDescent="0.25">
      <c r="A130" s="16">
        <v>122</v>
      </c>
      <c r="B130" s="17">
        <v>15</v>
      </c>
      <c r="C130" s="36">
        <v>88</v>
      </c>
      <c r="D130" s="19">
        <v>2285599.5022</v>
      </c>
      <c r="E130" s="20"/>
      <c r="F130" s="21">
        <f>D130-E130</f>
        <v>2285599.5022</v>
      </c>
    </row>
    <row r="131" spans="1:6" ht="17.100000000000001" customHeight="1" x14ac:dyDescent="0.25">
      <c r="A131" s="16">
        <v>123</v>
      </c>
      <c r="B131" s="17">
        <v>15</v>
      </c>
      <c r="C131" s="36">
        <v>92</v>
      </c>
      <c r="D131" s="19">
        <v>2921081.4107999997</v>
      </c>
      <c r="E131" s="20"/>
      <c r="F131" s="21">
        <f>D131-E131</f>
        <v>2921081.4107999997</v>
      </c>
    </row>
    <row r="132" spans="1:6" ht="17.100000000000001" customHeight="1" x14ac:dyDescent="0.25">
      <c r="A132" s="16">
        <v>124</v>
      </c>
      <c r="B132" s="17">
        <v>15</v>
      </c>
      <c r="C132" s="36">
        <v>93</v>
      </c>
      <c r="D132" s="19">
        <v>3049682.4791999999</v>
      </c>
      <c r="E132" s="20"/>
      <c r="F132" s="21">
        <f>D132-E132</f>
        <v>3049682.4791999999</v>
      </c>
    </row>
    <row r="133" spans="1:6" ht="17.100000000000001" customHeight="1" x14ac:dyDescent="0.25">
      <c r="A133" s="16">
        <v>125</v>
      </c>
      <c r="B133" s="17">
        <v>15</v>
      </c>
      <c r="C133" s="36">
        <v>94</v>
      </c>
      <c r="D133" s="19">
        <v>2296132.2187999999</v>
      </c>
      <c r="E133" s="20"/>
      <c r="F133" s="21">
        <f>D133-E133</f>
        <v>2296132.2187999999</v>
      </c>
    </row>
    <row r="134" spans="1:6" ht="17.100000000000001" customHeight="1" x14ac:dyDescent="0.25">
      <c r="A134" s="16">
        <v>126</v>
      </c>
      <c r="B134" s="17">
        <v>15</v>
      </c>
      <c r="C134" s="36">
        <v>97</v>
      </c>
      <c r="D134" s="19">
        <v>2180272.3361999998</v>
      </c>
      <c r="E134" s="20"/>
      <c r="F134" s="21">
        <f>D134-E134</f>
        <v>2180272.3361999998</v>
      </c>
    </row>
    <row r="135" spans="1:6" ht="17.100000000000001" customHeight="1" x14ac:dyDescent="0.25">
      <c r="A135" s="16">
        <v>127</v>
      </c>
      <c r="B135" s="17">
        <v>15</v>
      </c>
      <c r="C135" s="36">
        <v>104</v>
      </c>
      <c r="D135" s="19">
        <v>2101276.9616999999</v>
      </c>
      <c r="E135" s="20"/>
      <c r="F135" s="21">
        <f>D135-E135</f>
        <v>2101276.9616999999</v>
      </c>
    </row>
    <row r="136" spans="1:6" ht="17.100000000000001" customHeight="1" x14ac:dyDescent="0.25">
      <c r="A136" s="16">
        <v>128</v>
      </c>
      <c r="B136" s="17">
        <v>15</v>
      </c>
      <c r="C136" s="36">
        <v>107</v>
      </c>
      <c r="D136" s="19">
        <v>2741958.4940999998</v>
      </c>
      <c r="E136" s="20"/>
      <c r="F136" s="21">
        <f>D136-E136</f>
        <v>2741958.4940999998</v>
      </c>
    </row>
    <row r="137" spans="1:6" ht="17.100000000000001" customHeight="1" x14ac:dyDescent="0.25">
      <c r="A137" s="16">
        <v>129</v>
      </c>
      <c r="B137" s="17">
        <v>15</v>
      </c>
      <c r="C137" s="36">
        <v>108</v>
      </c>
      <c r="D137" s="19">
        <v>2778701.6564999996</v>
      </c>
      <c r="E137" s="20"/>
      <c r="F137" s="21">
        <f>D137-E137</f>
        <v>2778701.6564999996</v>
      </c>
    </row>
    <row r="138" spans="1:6" s="28" customFormat="1" ht="17.100000000000001" customHeight="1" x14ac:dyDescent="0.25">
      <c r="A138" s="22">
        <v>130</v>
      </c>
      <c r="B138" s="23">
        <v>15</v>
      </c>
      <c r="C138" s="48">
        <v>116</v>
      </c>
      <c r="D138" s="25">
        <v>2101276.9616999999</v>
      </c>
      <c r="E138" s="26">
        <v>2101276.96</v>
      </c>
      <c r="F138" s="27">
        <f>D138-E138</f>
        <v>1.6999999061226845E-3</v>
      </c>
    </row>
    <row r="139" spans="1:6" ht="17.100000000000001" customHeight="1" x14ac:dyDescent="0.25">
      <c r="A139" s="16">
        <v>131</v>
      </c>
      <c r="B139" s="17">
        <v>15</v>
      </c>
      <c r="C139" s="36">
        <v>134</v>
      </c>
      <c r="D139" s="19">
        <v>2090744.2450999999</v>
      </c>
      <c r="E139" s="20"/>
      <c r="F139" s="21">
        <f>D139-E139</f>
        <v>2090744.2450999999</v>
      </c>
    </row>
    <row r="140" spans="1:6" ht="17.100000000000001" customHeight="1" x14ac:dyDescent="0.25">
      <c r="A140" s="16">
        <v>132</v>
      </c>
      <c r="B140" s="17">
        <v>15</v>
      </c>
      <c r="C140" s="36">
        <v>145</v>
      </c>
      <c r="D140" s="19">
        <v>2159206.9029999999</v>
      </c>
      <c r="E140" s="20"/>
      <c r="F140" s="21">
        <f>D140-E140</f>
        <v>2159206.9029999999</v>
      </c>
    </row>
    <row r="141" spans="1:6" ht="17.100000000000001" customHeight="1" x14ac:dyDescent="0.25">
      <c r="A141" s="16">
        <v>133</v>
      </c>
      <c r="B141" s="17">
        <v>15</v>
      </c>
      <c r="C141" s="36">
        <v>154</v>
      </c>
      <c r="D141" s="19">
        <v>2122342.3948999997</v>
      </c>
      <c r="E141" s="20"/>
      <c r="F141" s="21">
        <f>D141-E141</f>
        <v>2122342.3948999997</v>
      </c>
    </row>
    <row r="142" spans="1:6" ht="17.100000000000001" customHeight="1" x14ac:dyDescent="0.25">
      <c r="A142" s="16">
        <v>134</v>
      </c>
      <c r="B142" s="17">
        <v>15</v>
      </c>
      <c r="C142" s="36">
        <v>159</v>
      </c>
      <c r="D142" s="19">
        <v>2264534.0689999997</v>
      </c>
      <c r="E142" s="20"/>
      <c r="F142" s="21">
        <f>D142-E142</f>
        <v>2264534.0689999997</v>
      </c>
    </row>
    <row r="143" spans="1:6" ht="17.100000000000001" customHeight="1" thickBot="1" x14ac:dyDescent="0.3">
      <c r="A143" s="49">
        <v>135</v>
      </c>
      <c r="B143" s="50">
        <v>15</v>
      </c>
      <c r="C143" s="51">
        <v>162</v>
      </c>
      <c r="D143" s="52">
        <v>3008511.3884672285</v>
      </c>
      <c r="E143" s="65"/>
      <c r="F143" s="66">
        <f>D143-E143</f>
        <v>3008511.3884672285</v>
      </c>
    </row>
    <row r="144" spans="1:6" ht="17.100000000000001" customHeight="1" x14ac:dyDescent="0.25">
      <c r="A144" s="71">
        <v>136</v>
      </c>
      <c r="B144" s="72">
        <v>2</v>
      </c>
      <c r="C144" s="73">
        <v>1</v>
      </c>
      <c r="D144" s="74">
        <v>4070223.9913104651</v>
      </c>
      <c r="E144" s="14"/>
      <c r="F144" s="15">
        <f>D144-E144</f>
        <v>4070223.9913104651</v>
      </c>
    </row>
    <row r="145" spans="1:6" ht="17.100000000000001" customHeight="1" x14ac:dyDescent="0.25">
      <c r="A145" s="16">
        <v>137</v>
      </c>
      <c r="B145" s="17">
        <v>2</v>
      </c>
      <c r="C145" s="18">
        <v>4</v>
      </c>
      <c r="D145" s="19">
        <v>2868263.2391936192</v>
      </c>
      <c r="E145" s="20"/>
      <c r="F145" s="21">
        <f>D145-E145</f>
        <v>2868263.2391936192</v>
      </c>
    </row>
    <row r="146" spans="1:6" ht="17.100000000000001" customHeight="1" x14ac:dyDescent="0.25">
      <c r="A146" s="16">
        <v>138</v>
      </c>
      <c r="B146" s="17">
        <v>2</v>
      </c>
      <c r="C146" s="18">
        <v>5</v>
      </c>
      <c r="D146" s="19">
        <v>4070223.9913104651</v>
      </c>
      <c r="E146" s="20"/>
      <c r="F146" s="21">
        <f>D146-E146</f>
        <v>4070223.9913104651</v>
      </c>
    </row>
    <row r="147" spans="1:6" s="28" customFormat="1" ht="17.100000000000001" customHeight="1" x14ac:dyDescent="0.25">
      <c r="A147" s="75">
        <v>139</v>
      </c>
      <c r="B147" s="76">
        <v>2</v>
      </c>
      <c r="C147" s="77">
        <v>21</v>
      </c>
      <c r="D147" s="78">
        <v>1801621.27784408</v>
      </c>
      <c r="E147" s="79"/>
      <c r="F147" s="27">
        <f>D147-E147</f>
        <v>1801621.27784408</v>
      </c>
    </row>
    <row r="148" spans="1:6" ht="17.100000000000001" customHeight="1" x14ac:dyDescent="0.25">
      <c r="A148" s="16">
        <v>140</v>
      </c>
      <c r="B148" s="17">
        <v>2</v>
      </c>
      <c r="C148" s="18">
        <v>35</v>
      </c>
      <c r="D148" s="19">
        <v>4538699.3322195904</v>
      </c>
      <c r="E148" s="20"/>
      <c r="F148" s="21">
        <f>D148-E148</f>
        <v>4538699.3322195904</v>
      </c>
    </row>
    <row r="149" spans="1:6" ht="17.100000000000001" customHeight="1" x14ac:dyDescent="0.25">
      <c r="A149" s="16">
        <v>141</v>
      </c>
      <c r="B149" s="17">
        <v>2</v>
      </c>
      <c r="C149" s="18">
        <v>37</v>
      </c>
      <c r="D149" s="19">
        <v>4070223.9913104651</v>
      </c>
      <c r="E149" s="20"/>
      <c r="F149" s="21">
        <f>D149-E149</f>
        <v>4070223.9913104651</v>
      </c>
    </row>
    <row r="150" spans="1:6" ht="17.100000000000001" customHeight="1" x14ac:dyDescent="0.25">
      <c r="A150" s="16">
        <v>142</v>
      </c>
      <c r="B150" s="17">
        <v>2</v>
      </c>
      <c r="C150" s="18">
        <v>58</v>
      </c>
      <c r="D150" s="19">
        <v>4538699.3322195904</v>
      </c>
      <c r="E150" s="20"/>
      <c r="F150" s="21">
        <f>D150-E150</f>
        <v>4538699.3322195904</v>
      </c>
    </row>
    <row r="151" spans="1:6" ht="17.100000000000001" customHeight="1" x14ac:dyDescent="0.25">
      <c r="A151" s="16">
        <v>143</v>
      </c>
      <c r="B151" s="17">
        <v>2</v>
      </c>
      <c r="C151" s="18">
        <v>71</v>
      </c>
      <c r="D151" s="19">
        <v>3170475.763034997</v>
      </c>
      <c r="E151" s="20"/>
      <c r="F151" s="21">
        <f>D151-E151</f>
        <v>3170475.763034997</v>
      </c>
    </row>
    <row r="152" spans="1:6" ht="17.100000000000001" customHeight="1" x14ac:dyDescent="0.25">
      <c r="A152" s="16">
        <v>144</v>
      </c>
      <c r="B152" s="17">
        <v>2</v>
      </c>
      <c r="C152" s="18">
        <v>72</v>
      </c>
      <c r="D152" s="19">
        <v>2330363.6815141924</v>
      </c>
      <c r="E152" s="20"/>
      <c r="F152" s="21">
        <f>D152-E152</f>
        <v>2330363.6815141924</v>
      </c>
    </row>
    <row r="153" spans="1:6" ht="17.100000000000001" customHeight="1" x14ac:dyDescent="0.25">
      <c r="A153" s="16">
        <v>145</v>
      </c>
      <c r="B153" s="17">
        <v>2</v>
      </c>
      <c r="C153" s="18">
        <v>73</v>
      </c>
      <c r="D153" s="19">
        <v>2291392.627857232</v>
      </c>
      <c r="E153" s="20"/>
      <c r="F153" s="21">
        <f>D153-E153</f>
        <v>2291392.627857232</v>
      </c>
    </row>
    <row r="154" spans="1:6" ht="17.100000000000001" customHeight="1" x14ac:dyDescent="0.25">
      <c r="A154" s="16">
        <v>146</v>
      </c>
      <c r="B154" s="17">
        <v>2</v>
      </c>
      <c r="C154" s="18">
        <v>74</v>
      </c>
      <c r="D154" s="19">
        <v>2291392.627857232</v>
      </c>
      <c r="E154" s="20"/>
      <c r="F154" s="21">
        <f>D154-E154</f>
        <v>2291392.627857232</v>
      </c>
    </row>
    <row r="155" spans="1:6" ht="17.100000000000001" customHeight="1" x14ac:dyDescent="0.25">
      <c r="A155" s="16">
        <v>147</v>
      </c>
      <c r="B155" s="17">
        <v>2</v>
      </c>
      <c r="C155" s="18">
        <v>75</v>
      </c>
      <c r="D155" s="19">
        <v>2330363.6815141924</v>
      </c>
      <c r="E155" s="20"/>
      <c r="F155" s="21">
        <f>D155-E155</f>
        <v>2330363.6815141924</v>
      </c>
    </row>
    <row r="156" spans="1:6" ht="17.100000000000001" customHeight="1" x14ac:dyDescent="0.25">
      <c r="A156" s="16">
        <v>148</v>
      </c>
      <c r="B156" s="17">
        <v>2</v>
      </c>
      <c r="C156" s="18">
        <v>76</v>
      </c>
      <c r="D156" s="19">
        <v>3300913.9952096948</v>
      </c>
      <c r="E156" s="20"/>
      <c r="F156" s="21">
        <f>D156-E156</f>
        <v>3300913.9952096948</v>
      </c>
    </row>
    <row r="157" spans="1:6" ht="17.100000000000001" customHeight="1" x14ac:dyDescent="0.25">
      <c r="A157" s="16">
        <v>149</v>
      </c>
      <c r="B157" s="17">
        <v>2</v>
      </c>
      <c r="C157" s="18">
        <v>161</v>
      </c>
      <c r="D157" s="19">
        <v>3300913.9952096948</v>
      </c>
      <c r="E157" s="20"/>
      <c r="F157" s="21">
        <f>D157-E157</f>
        <v>3300913.9952096948</v>
      </c>
    </row>
    <row r="158" spans="1:6" ht="17.100000000000001" customHeight="1" x14ac:dyDescent="0.25">
      <c r="A158" s="16">
        <v>150</v>
      </c>
      <c r="B158" s="17">
        <v>2</v>
      </c>
      <c r="C158" s="18">
        <v>162</v>
      </c>
      <c r="D158" s="19">
        <v>2330363.6815141924</v>
      </c>
      <c r="E158" s="20"/>
      <c r="F158" s="21">
        <f>D158-E158</f>
        <v>2330363.6815141924</v>
      </c>
    </row>
    <row r="159" spans="1:6" ht="17.100000000000001" customHeight="1" x14ac:dyDescent="0.25">
      <c r="A159" s="16">
        <v>151</v>
      </c>
      <c r="B159" s="17">
        <v>2</v>
      </c>
      <c r="C159" s="18">
        <v>167</v>
      </c>
      <c r="D159" s="19">
        <v>3293565.36241112</v>
      </c>
      <c r="E159" s="20"/>
      <c r="F159" s="21">
        <f>D159-E159</f>
        <v>3293565.36241112</v>
      </c>
    </row>
    <row r="160" spans="1:6" ht="17.100000000000001" customHeight="1" x14ac:dyDescent="0.25">
      <c r="A160" s="16">
        <v>152</v>
      </c>
      <c r="B160" s="17">
        <v>2</v>
      </c>
      <c r="C160" s="18">
        <v>183</v>
      </c>
      <c r="D160" s="19">
        <v>3300913.9952096948</v>
      </c>
      <c r="E160" s="20"/>
      <c r="F160" s="21">
        <f>D160-E160</f>
        <v>3300913.9952096948</v>
      </c>
    </row>
    <row r="161" spans="1:6" ht="17.100000000000001" customHeight="1" x14ac:dyDescent="0.25">
      <c r="A161" s="16">
        <v>153</v>
      </c>
      <c r="B161" s="17">
        <v>2</v>
      </c>
      <c r="C161" s="18">
        <v>195</v>
      </c>
      <c r="D161" s="19">
        <v>2292972.5354379197</v>
      </c>
      <c r="E161" s="20"/>
      <c r="F161" s="21">
        <f>D161-E161</f>
        <v>2292972.5354379197</v>
      </c>
    </row>
    <row r="162" spans="1:6" ht="17.100000000000001" customHeight="1" x14ac:dyDescent="0.25">
      <c r="A162" s="16">
        <v>154</v>
      </c>
      <c r="B162" s="17">
        <v>2</v>
      </c>
      <c r="C162" s="18">
        <v>197</v>
      </c>
      <c r="D162" s="19">
        <v>3293565.36241112</v>
      </c>
      <c r="E162" s="20"/>
      <c r="F162" s="21">
        <f>D162-E162</f>
        <v>3293565.36241112</v>
      </c>
    </row>
    <row r="163" spans="1:6" ht="17.100000000000001" customHeight="1" x14ac:dyDescent="0.25">
      <c r="A163" s="16">
        <v>155</v>
      </c>
      <c r="B163" s="17">
        <v>2</v>
      </c>
      <c r="C163" s="18">
        <v>202</v>
      </c>
      <c r="D163" s="19">
        <v>3293565.36241112</v>
      </c>
      <c r="E163" s="20"/>
      <c r="F163" s="21">
        <f>D163-E163</f>
        <v>3293565.36241112</v>
      </c>
    </row>
    <row r="164" spans="1:6" s="28" customFormat="1" ht="17.100000000000001" customHeight="1" x14ac:dyDescent="0.25">
      <c r="A164" s="80">
        <v>156</v>
      </c>
      <c r="B164" s="81">
        <v>2</v>
      </c>
      <c r="C164" s="82">
        <v>210</v>
      </c>
      <c r="D164" s="83">
        <v>2292972.5354379197</v>
      </c>
      <c r="E164" s="79">
        <v>352000</v>
      </c>
      <c r="F164" s="42">
        <f>D164-E164</f>
        <v>1940972.5354379197</v>
      </c>
    </row>
    <row r="165" spans="1:6" s="28" customFormat="1" ht="17.100000000000001" customHeight="1" x14ac:dyDescent="0.25">
      <c r="A165" s="84"/>
      <c r="B165" s="85">
        <v>2</v>
      </c>
      <c r="C165" s="86"/>
      <c r="D165" s="87"/>
      <c r="E165" s="79"/>
      <c r="F165" s="47"/>
    </row>
    <row r="166" spans="1:6" s="28" customFormat="1" ht="17.100000000000001" customHeight="1" x14ac:dyDescent="0.25">
      <c r="A166" s="22">
        <v>157</v>
      </c>
      <c r="B166" s="23">
        <v>2</v>
      </c>
      <c r="C166" s="24">
        <v>216</v>
      </c>
      <c r="D166" s="25">
        <v>2322990.7794709839</v>
      </c>
      <c r="E166" s="41">
        <v>2322990.7799999998</v>
      </c>
      <c r="F166" s="27">
        <f>D166-E166</f>
        <v>-5.2901590242981911E-4</v>
      </c>
    </row>
    <row r="167" spans="1:6" ht="17.100000000000001" customHeight="1" x14ac:dyDescent="0.25">
      <c r="A167" s="16">
        <v>158</v>
      </c>
      <c r="B167" s="17">
        <v>2</v>
      </c>
      <c r="C167" s="18">
        <v>228</v>
      </c>
      <c r="D167" s="19">
        <v>3293565.36241112</v>
      </c>
      <c r="E167" s="20"/>
      <c r="F167" s="21">
        <f>D167-E167</f>
        <v>3293565.36241112</v>
      </c>
    </row>
    <row r="168" spans="1:6" ht="17.100000000000001" customHeight="1" x14ac:dyDescent="0.25">
      <c r="A168" s="16">
        <v>159</v>
      </c>
      <c r="B168" s="17">
        <v>2</v>
      </c>
      <c r="C168" s="18">
        <v>229</v>
      </c>
      <c r="D168" s="19">
        <v>2328783.7739335052</v>
      </c>
      <c r="E168" s="20"/>
      <c r="F168" s="21">
        <f>D168-E168</f>
        <v>2328783.7739335052</v>
      </c>
    </row>
    <row r="169" spans="1:6" ht="17.100000000000001" customHeight="1" x14ac:dyDescent="0.25">
      <c r="A169" s="16">
        <v>160</v>
      </c>
      <c r="B169" s="17">
        <v>2</v>
      </c>
      <c r="C169" s="18">
        <v>231</v>
      </c>
      <c r="D169" s="19">
        <v>3343627.9233514089</v>
      </c>
      <c r="E169" s="20"/>
      <c r="F169" s="21">
        <f>D169-E169</f>
        <v>3343627.9233514089</v>
      </c>
    </row>
    <row r="170" spans="1:6" ht="17.100000000000001" customHeight="1" x14ac:dyDescent="0.25">
      <c r="A170" s="16">
        <v>161</v>
      </c>
      <c r="B170" s="17">
        <v>2</v>
      </c>
      <c r="C170" s="18">
        <v>236</v>
      </c>
      <c r="D170" s="19">
        <v>3343627.9233514089</v>
      </c>
      <c r="E170" s="20"/>
      <c r="F170" s="21">
        <f>D170-E170</f>
        <v>3343627.9233514089</v>
      </c>
    </row>
    <row r="171" spans="1:6" ht="17.100000000000001" customHeight="1" x14ac:dyDescent="0.25">
      <c r="A171" s="16">
        <v>162</v>
      </c>
      <c r="B171" s="17">
        <v>2</v>
      </c>
      <c r="C171" s="18">
        <v>239</v>
      </c>
      <c r="D171" s="19">
        <v>2328783.7739335052</v>
      </c>
      <c r="E171" s="20"/>
      <c r="F171" s="21">
        <f>D171-E171</f>
        <v>2328783.7739335052</v>
      </c>
    </row>
    <row r="172" spans="1:6" ht="17.100000000000001" customHeight="1" x14ac:dyDescent="0.25">
      <c r="A172" s="16">
        <v>163</v>
      </c>
      <c r="B172" s="17">
        <v>2</v>
      </c>
      <c r="C172" s="18">
        <v>241</v>
      </c>
      <c r="D172" s="19">
        <v>3343627.9233514089</v>
      </c>
      <c r="E172" s="20"/>
      <c r="F172" s="21">
        <f>D172-E172</f>
        <v>3343627.9233514089</v>
      </c>
    </row>
    <row r="173" spans="1:6" ht="17.100000000000001" customHeight="1" x14ac:dyDescent="0.25">
      <c r="A173" s="16">
        <v>164</v>
      </c>
      <c r="B173" s="17">
        <v>2</v>
      </c>
      <c r="C173" s="18">
        <v>246</v>
      </c>
      <c r="D173" s="19">
        <v>3343627.9233514089</v>
      </c>
      <c r="E173" s="20"/>
      <c r="F173" s="21">
        <f>D173-E173</f>
        <v>3343627.9233514089</v>
      </c>
    </row>
    <row r="174" spans="1:6" ht="17.100000000000001" customHeight="1" x14ac:dyDescent="0.25">
      <c r="A174" s="16">
        <v>165</v>
      </c>
      <c r="B174" s="17">
        <v>2</v>
      </c>
      <c r="C174" s="18">
        <v>249</v>
      </c>
      <c r="D174" s="19">
        <v>2328783.7739335052</v>
      </c>
      <c r="E174" s="20"/>
      <c r="F174" s="21">
        <f>D174-E174</f>
        <v>2328783.7739335052</v>
      </c>
    </row>
    <row r="175" spans="1:6" ht="17.100000000000001" customHeight="1" x14ac:dyDescent="0.25">
      <c r="A175" s="16">
        <v>166</v>
      </c>
      <c r="B175" s="17">
        <v>2</v>
      </c>
      <c r="C175" s="18">
        <v>253</v>
      </c>
      <c r="D175" s="19">
        <v>3293565.36241112</v>
      </c>
      <c r="E175" s="20"/>
      <c r="F175" s="21">
        <f>D175-E175</f>
        <v>3293565.36241112</v>
      </c>
    </row>
    <row r="176" spans="1:6" ht="17.100000000000001" customHeight="1" x14ac:dyDescent="0.25">
      <c r="A176" s="16">
        <v>167</v>
      </c>
      <c r="B176" s="17">
        <v>2</v>
      </c>
      <c r="C176" s="18">
        <v>254</v>
      </c>
      <c r="D176" s="19">
        <v>2328783.7739335052</v>
      </c>
      <c r="E176" s="20"/>
      <c r="F176" s="21">
        <f>D176-E176</f>
        <v>2328783.7739335052</v>
      </c>
    </row>
    <row r="177" spans="1:6" ht="17.100000000000001" customHeight="1" x14ac:dyDescent="0.25">
      <c r="A177" s="16">
        <v>168</v>
      </c>
      <c r="B177" s="17">
        <v>2</v>
      </c>
      <c r="C177" s="18">
        <v>258</v>
      </c>
      <c r="D177" s="19">
        <v>3293565.36241112</v>
      </c>
      <c r="E177" s="20"/>
      <c r="F177" s="21">
        <f>D177-E177</f>
        <v>3293565.36241112</v>
      </c>
    </row>
    <row r="178" spans="1:6" ht="17.100000000000001" customHeight="1" x14ac:dyDescent="0.25">
      <c r="A178" s="16">
        <v>169</v>
      </c>
      <c r="B178" s="17">
        <v>2</v>
      </c>
      <c r="C178" s="18">
        <v>263</v>
      </c>
      <c r="D178" s="19">
        <v>3293565.36241112</v>
      </c>
      <c r="E178" s="20"/>
      <c r="F178" s="21">
        <f>D178-E178</f>
        <v>3293565.36241112</v>
      </c>
    </row>
    <row r="179" spans="1:6" ht="17.100000000000001" customHeight="1" x14ac:dyDescent="0.25">
      <c r="A179" s="16">
        <v>170</v>
      </c>
      <c r="B179" s="17">
        <v>2</v>
      </c>
      <c r="C179" s="18">
        <v>264</v>
      </c>
      <c r="D179" s="19">
        <v>2328783.7739335052</v>
      </c>
      <c r="E179" s="20"/>
      <c r="F179" s="21">
        <f>D179-E179</f>
        <v>2328783.7739335052</v>
      </c>
    </row>
    <row r="180" spans="1:6" ht="17.100000000000001" customHeight="1" thickBot="1" x14ac:dyDescent="0.3">
      <c r="A180" s="49">
        <v>171</v>
      </c>
      <c r="B180" s="50">
        <v>2</v>
      </c>
      <c r="C180" s="88">
        <v>274</v>
      </c>
      <c r="D180" s="52">
        <v>2328783.7739335052</v>
      </c>
      <c r="E180" s="53"/>
      <c r="F180" s="54">
        <f>D180-E180</f>
        <v>2328783.7739335052</v>
      </c>
    </row>
    <row r="181" spans="1:6" ht="12.75" customHeight="1" x14ac:dyDescent="0.25">
      <c r="C181" s="2">
        <f>COUNT(C4:C180)</f>
        <v>171</v>
      </c>
      <c r="D181" s="3">
        <v>442318490.23129302</v>
      </c>
      <c r="E181" s="3">
        <f t="shared" ref="E181" si="0">SUM(E4:E180)</f>
        <v>42892175.593400002</v>
      </c>
      <c r="F181" s="4">
        <f>SUM(F4:F180)</f>
        <v>399426314.63789314</v>
      </c>
    </row>
  </sheetData>
  <mergeCells count="20">
    <mergeCell ref="D164:D165"/>
    <mergeCell ref="F164:F165"/>
    <mergeCell ref="F80:F81"/>
    <mergeCell ref="A164:A165"/>
    <mergeCell ref="C164:C165"/>
    <mergeCell ref="D80:D81"/>
    <mergeCell ref="A80:A81"/>
    <mergeCell ref="C80:C81"/>
    <mergeCell ref="D69:D71"/>
    <mergeCell ref="F69:F71"/>
    <mergeCell ref="F52:F53"/>
    <mergeCell ref="A69:A71"/>
    <mergeCell ref="C69:C71"/>
    <mergeCell ref="D52:D53"/>
    <mergeCell ref="F19:F20"/>
    <mergeCell ref="A52:A53"/>
    <mergeCell ref="C52:C53"/>
    <mergeCell ref="D19:D20"/>
    <mergeCell ref="A19:A20"/>
    <mergeCell ref="C19:C20"/>
  </mergeCells>
  <hyperlinks>
    <hyperlink ref="C14" r:id="rId1" display="C:\Users\Elena\Desktop\Мастер ком\Свидетельства о собственности Бородино\5\5-14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2017-08-23T10:45:08Z</dcterms:created>
  <dcterms:modified xsi:type="dcterms:W3CDTF">2017-08-23T10:45:58Z</dcterms:modified>
</cp:coreProperties>
</file>