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-75" windowWidth="19215" windowHeight="1185"/>
  </bookViews>
  <sheets>
    <sheet name="С ЗАКАЗЧИКАМИ" sheetId="1" r:id="rId1"/>
    <sheet name="Лист1 (2)" sheetId="4" state="veryHidden" r:id="rId2"/>
    <sheet name="Лист2" sheetId="6" r:id="rId3"/>
  </sheets>
  <definedNames>
    <definedName name="_xlnm._FilterDatabase" localSheetId="1" hidden="1">'Лист1 (2)'!$C$2:$C$367</definedName>
    <definedName name="_xlnm.Print_Area" localSheetId="0">'С ЗАКАЗЧИКАМИ'!$A$1:$U$22</definedName>
  </definedNames>
  <calcPr calcId="145621"/>
</workbook>
</file>

<file path=xl/calcChain.xml><?xml version="1.0" encoding="utf-8"?>
<calcChain xmlns="http://schemas.openxmlformats.org/spreadsheetml/2006/main">
  <c r="Q3" i="1" l="1" a="1"/>
  <c r="Q3" i="1" s="1"/>
  <c r="S3" i="1" l="1"/>
  <c r="C1" i="1" s="1" a="1"/>
  <c r="C1" i="1" s="1"/>
  <c r="T3" i="1" l="1"/>
  <c r="H15" i="4" l="1" a="1"/>
  <c r="H15" i="4" s="1"/>
  <c r="H14" i="4" a="1"/>
  <c r="H14" i="4" s="1"/>
  <c r="H13" i="4" a="1"/>
  <c r="H13" i="4" s="1"/>
  <c r="H12" i="4" a="1"/>
  <c r="H12" i="4" s="1"/>
  <c r="H11" i="4" a="1"/>
  <c r="H11" i="4" s="1"/>
  <c r="H10" i="4" a="1"/>
  <c r="H10" i="4" s="1"/>
  <c r="H9" i="4" a="1"/>
  <c r="H9" i="4" s="1"/>
  <c r="H8" i="4" a="1"/>
  <c r="H8" i="4" s="1"/>
  <c r="H7" i="4" a="1"/>
  <c r="H7" i="4" s="1"/>
  <c r="H6" i="4" a="1"/>
  <c r="H6" i="4" s="1"/>
  <c r="H5" i="4" a="1"/>
  <c r="H5" i="4" s="1"/>
  <c r="H4" i="4" a="1"/>
  <c r="H4" i="4" s="1"/>
  <c r="H3" i="4" a="1"/>
  <c r="H3" i="4" s="1"/>
</calcChain>
</file>

<file path=xl/sharedStrings.xml><?xml version="1.0" encoding="utf-8"?>
<sst xmlns="http://schemas.openxmlformats.org/spreadsheetml/2006/main" count="396" uniqueCount="36">
  <si>
    <t>№пп</t>
  </si>
  <si>
    <t>№ДОГОВОРА/КОНТРАКТА</t>
  </si>
  <si>
    <t>ДАТА ПОДПИСАНИЯ</t>
  </si>
  <si>
    <t>ЗАКАЗЧИК</t>
  </si>
  <si>
    <t>УСЛОВИЯ ОПЛАТЫ</t>
  </si>
  <si>
    <t>ДАТА ПРЕДОПЛАТЫ</t>
  </si>
  <si>
    <t>СРОК ПОСТАВКИ(РАБ.ДНЕЙ)</t>
  </si>
  <si>
    <t>ДАТА ПОСТАВКИ(ПЛАН)</t>
  </si>
  <si>
    <t>ПРИМЕЧАНИЯ</t>
  </si>
  <si>
    <t>ПРЕДМЕТ ПОСТАВКИ</t>
  </si>
  <si>
    <t>ОТСТАВАНИЕ/ОПЕРЕЖЕНИЕ</t>
  </si>
  <si>
    <t>ВАЛЮТА</t>
  </si>
  <si>
    <t>вс</t>
  </si>
  <si>
    <t>СРОК(раб.дней)</t>
  </si>
  <si>
    <t>ДАТА ОКОНЧАНИЯ</t>
  </si>
  <si>
    <t>пн</t>
  </si>
  <si>
    <t>вт</t>
  </si>
  <si>
    <t>ср</t>
  </si>
  <si>
    <t>чт</t>
  </si>
  <si>
    <t>пт</t>
  </si>
  <si>
    <t>сб</t>
  </si>
  <si>
    <t>тенге</t>
  </si>
  <si>
    <t>по факту поставки</t>
  </si>
  <si>
    <t>ИТОГО, поставок на сумму:</t>
  </si>
  <si>
    <t>КУРС К ТЕНГЕ НА ДАТУ ПРЕДОПЛАТЫ</t>
  </si>
  <si>
    <t>ДАТА ОПЛАТЫ ПРОМЕЖУТ.ПЛАТЕЖА</t>
  </si>
  <si>
    <t>КУРС К ТЕНГЕ НА ДАТУ ОПЛАТЫ</t>
  </si>
  <si>
    <t>ДАТА ОПЛАТЫ ОКОНЧ.ПЛАТЕЖА</t>
  </si>
  <si>
    <t>КУРС К ТЕНГЕ НА ДАТУ ОПЛАТЫ2</t>
  </si>
  <si>
    <t>СРЕДНИЙ КУРС</t>
  </si>
  <si>
    <t>ДАТА ПОСТАВКИ(ФАКТ)2</t>
  </si>
  <si>
    <t>СУММА(С НДС)</t>
  </si>
  <si>
    <t>СРОК ПОСТАВКИ(КЛД.ДНЕЙ)</t>
  </si>
  <si>
    <t>ДОГОВОР</t>
  </si>
  <si>
    <t>Спички</t>
  </si>
  <si>
    <t>ТОО "Рога и копыта"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</si>
</sst>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тенге]"/>
    <numFmt numFmtId="165" formatCode="\+##;\-##"/>
  </numFmts>
  <fonts count="3" x14ac:knownFonts="1">
    <font>
      <sz val="11"/>
      <color theme="1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/>
    <xf numFmtId="0" fontId="0" fillId="0" borderId="5" xfId="0" applyBorder="1"/>
    <xf numFmtId="14" fontId="0" fillId="0" borderId="6" xfId="0" applyNumberFormat="1" applyFill="1" applyBorder="1"/>
    <xf numFmtId="14" fontId="0" fillId="0" borderId="7" xfId="0" applyNumberFormat="1" applyFill="1" applyBorder="1"/>
    <xf numFmtId="14" fontId="0" fillId="0" borderId="8" xfId="0" applyNumberFormat="1" applyFill="1" applyBorder="1"/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14" fontId="1" fillId="0" borderId="0" xfId="0" applyNumberFormat="1" applyFont="1" applyAlignment="1" applyProtection="1">
      <alignment wrapText="1"/>
      <protection locked="0"/>
    </xf>
    <xf numFmtId="14" fontId="1" fillId="0" borderId="0" xfId="0" quotePrefix="1" applyNumberFormat="1" applyFont="1" applyAlignment="1" applyProtection="1">
      <alignment wrapText="1"/>
      <protection hidden="1"/>
    </xf>
    <xf numFmtId="14" fontId="2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164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4" fontId="1" fillId="0" borderId="0" xfId="0" applyNumberFormat="1" applyFont="1" applyAlignment="1" applyProtection="1">
      <alignment wrapText="1"/>
    </xf>
    <xf numFmtId="2" fontId="0" fillId="0" borderId="0" xfId="0" applyNumberFormat="1"/>
    <xf numFmtId="165" fontId="1" fillId="0" borderId="0" xfId="0" applyNumberFormat="1" applyFont="1" applyAlignment="1" applyProtection="1">
      <alignment horizontal="center" wrapText="1"/>
      <protection hidden="1"/>
    </xf>
    <xf numFmtId="14" fontId="2" fillId="0" borderId="0" xfId="0" applyNumberFormat="1" applyFont="1" applyProtection="1">
      <protection locked="0"/>
    </xf>
  </cellXfs>
  <cellStyles count="1">
    <cellStyle name="Обычный" xfId="0" builtinId="0"/>
  </cellStyles>
  <dxfs count="23">
    <dxf>
      <fill>
        <patternFill>
          <bgColor theme="8" tint="0.79998168889431442"/>
        </patternFill>
      </fill>
    </dxf>
    <dxf>
      <font>
        <b/>
        <i val="0"/>
        <color theme="3" tint="-0.24994659260841701"/>
      </font>
      <numFmt numFmtId="166" formatCode="\+##"/>
    </dxf>
    <dxf>
      <font>
        <b/>
        <i val="0"/>
        <color rgb="FFFF0000"/>
      </font>
      <numFmt numFmtId="167" formatCode="\-\ 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65" formatCode="\+##;\-##"/>
      <alignment horizontal="center" vertical="bottom" textRotation="0" wrapText="1" indent="0" justifyLastLine="0" shrinkToFit="0" readingOrder="0"/>
      <protection locked="1" hidden="1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9" formatCode="dd/mm/yyyy"/>
      <alignment vertical="bottom" textRotation="0" wrapTex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9" formatCode="dd/mm/yyyy"/>
      <alignment vertical="bottom" textRotation="0" wrapText="1" justifyLastLine="0" shrinkToFit="0" readingOrder="0"/>
      <protection locked="1" hidden="1"/>
    </dxf>
    <dxf>
      <numFmt numFmtId="19" formatCode="dd/mm/yyyy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9" formatCode="dd/mm/yyyy"/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9" formatCode="dd/mm/yyyy"/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4" formatCode="#,##0.00"/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U3" totalsRowShown="0" headerRowDxfId="22" dataDxfId="21">
  <autoFilter ref="A2:U3"/>
  <tableColumns count="21">
    <tableColumn id="1" name="№пп" dataDxfId="20"/>
    <tableColumn id="2" name="ЗАКАЗЧИК" dataDxfId="19"/>
    <tableColumn id="11" name="ПРЕДМЕТ ПОСТАВКИ" dataDxfId="18"/>
    <tableColumn id="3" name="№ДОГОВОРА/КОНТРАКТА" dataDxfId="17"/>
    <tableColumn id="13" name="СУММА(С НДС)" dataDxfId="16"/>
    <tableColumn id="14" name="ВАЛЮТА" dataDxfId="15"/>
    <tableColumn id="4" name="ДАТА ПОДПИСАНИЯ" dataDxfId="14"/>
    <tableColumn id="5" name="УСЛОВИЯ ОПЛАТЫ" dataDxfId="13"/>
    <tableColumn id="6" name="СРОК ПОСТАВКИ(РАБ.ДНЕЙ)" dataDxfId="12"/>
    <tableColumn id="20" name="СРОК ПОСТАВКИ(КЛД.ДНЕЙ)" dataDxfId="11"/>
    <tableColumn id="7" name="ДАТА ПРЕДОПЛАТЫ" dataDxfId="10"/>
    <tableColumn id="15" name="КУРС К ТЕНГЕ НА ДАТУ ПРЕДОПЛАТЫ" dataDxfId="9"/>
    <tableColumn id="19" name="ДАТА ОПЛАТЫ ПРОМЕЖУТ.ПЛАТЕЖА"/>
    <tableColumn id="18" name="КУРС К ТЕНГЕ НА ДАТУ ОПЛАТЫ"/>
    <tableColumn id="17" name="ДАТА ОПЛАТЫ ОКОНЧ.ПЛАТЕЖА" dataDxfId="8"/>
    <tableColumn id="21" name="КУРС К ТЕНГЕ НА ДАТУ ОПЛАТЫ2"/>
    <tableColumn id="8" name="ДАТА ПОСТАВКИ(ПЛАН)" dataDxfId="7">
      <calculatedColumnFormula array="1">IFERROR(IF(AND(Таблица1[[#This Row],[СРОК ПОСТАВКИ(КЛД.ДНЕЙ)]]&lt;&gt;0,Таблица1[[#This Row],[УСЛОВИЯ ОПЛАТЫ]]="по факту поставки"),Таблица1[[#This Row],[ДАТА ПОДПИСАНИЯ]]+Таблица1[[#This Row],[СРОК ПОСТАВКИ(КЛД.ДНЕЙ)]],IF(AND(Таблица1[[#This Row],[СРОК ПОСТАВКИ(КЛД.ДНЕЙ)]]&lt;&gt;0,OR(Таблица1[[#This Row],[УСЛОВИЯ ОПЛАТЫ]]="частичная предоплата",Таблица1[[#This Row],[УСЛОВИЯ ОПЛАТЫ]]="100% предоплата")),Таблица1[[#This Row],[СРОК ПОСТАВКИ(КЛД.ДНЕЙ)]]+Таблица1[[#This Row],[ДАТА ПРЕДОПЛАТЫ]],IF(Таблица1[[#This Row],[СРОК ПОСТАВКИ(РАБ.ДНЕЙ)]]=0,"",IF(Таблица1[[#This Row],[УСЛОВИЯ ОПЛАТЫ]]="по факту поставки",LARGE(IF(('Лист1 (2)'!$C$2:$C$367&lt;Таблица1[[#This Row],[ДАТА ПОДПИСАНИЯ]])+('Лист1 (2)'!$C$2:$C$367*'Лист1 (2)'!$D$2:$D$367=0),0,'Лист1 (2)'!$C$2:$C$367),SUM(OFFSET('Лист1 (2)'!$D$1,MATCH(Таблица1[[#This Row],[ДАТА ПОДПИСАНИЯ]],'Лист1 (2)'!$C$2:$C$367),,367,))-Таблица1[[#This Row],[СРОК ПОСТАВКИ(РАБ.ДНЕЙ)]]),   LARGE(IF(('Лист1 (2)'!$C$2:$C$367&lt;Таблица1[[#This Row],[ДАТА ПРЕДОПЛАТЫ]])+('Лист1 (2)'!$C$2:$C$367*'Лист1 (2)'!$D$2:$D$367=0),0,'Лист1 (2)'!$C$2:$C$367),SUM(OFFSET('Лист1 (2)'!$D$1,MATCH(Таблица1[[#This Row],[ДАТА ПРЕДОПЛАТЫ]],'Лист1 (2)'!$C$2:$C$367),,367,))-Таблица1[[#This Row],[СРОК ПОСТАВКИ(РАБ.ДНЕЙ)]]))))),"")</calculatedColumnFormula>
    </tableColumn>
    <tableColumn id="9" name="ДАТА ПОСТАВКИ(ФАКТ)2" dataDxfId="6"/>
    <tableColumn id="16" name="СРЕДНИЙ КУРС" dataDxfId="5">
      <calculatedColumnFormula>IF(Таблица1[[#This Row],[ВАЛЮТА]]&lt;&gt;"тенге",AVERAGE(Таблица1[[#This Row],[КУРС К ТЕНГЕ НА ДАТУ ПРЕДОПЛАТЫ]],Таблица1[[#This Row],[КУРС К ТЕНГЕ НА ДАТУ ОПЛАТЫ]],Таблица1[[#This Row],[КУРС К ТЕНГЕ НА ДАТУ ОПЛАТЫ2]]),1)</calculatedColumnFormula>
    </tableColumn>
    <tableColumn id="12" name="ОТСТАВАНИЕ/ОПЕРЕЖЕНИЕ" dataDxfId="4">
      <calculatedColumnFormula>IFERROR(IF(Таблица1[[#This Row],[ДАТА ПОСТАВКИ(ФАКТ)2]]=0,"",Таблица1[[#This Row],[ДАТА ПОСТАВКИ(ПЛАН)]]-Таблица1[[#This Row],[ДАТА ПОСТАВКИ(ФАКТ)2]]),"")</calculatedColumnFormula>
    </tableColumn>
    <tableColumn id="10" name="ПРИМЕЧАНИЯ" dataDxfId="3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7"/>
  <sheetViews>
    <sheetView tabSelected="1" zoomScaleNormal="100" workbookViewId="0">
      <selection activeCell="E4" sqref="E4"/>
    </sheetView>
  </sheetViews>
  <sheetFormatPr defaultRowHeight="14.25" x14ac:dyDescent="0.25"/>
  <cols>
    <col min="1" max="1" width="6.140625" style="13" customWidth="1"/>
    <col min="2" max="2" width="27.28515625" style="13" customWidth="1"/>
    <col min="3" max="3" width="25.140625" style="13" customWidth="1"/>
    <col min="4" max="4" width="14" style="13" customWidth="1"/>
    <col min="5" max="5" width="18.42578125" style="13" customWidth="1"/>
    <col min="6" max="6" width="8.5703125" style="13" customWidth="1"/>
    <col min="7" max="7" width="15.28515625" style="13" customWidth="1"/>
    <col min="8" max="8" width="18.140625" style="13" customWidth="1"/>
    <col min="9" max="10" width="15.140625" style="13" customWidth="1"/>
    <col min="11" max="12" width="14.140625" style="13" customWidth="1"/>
    <col min="13" max="13" width="12" style="13" customWidth="1"/>
    <col min="14" max="14" width="14.140625" style="13" customWidth="1"/>
    <col min="15" max="15" width="11.42578125" style="13" customWidth="1"/>
    <col min="16" max="16" width="12.28515625" style="13" customWidth="1"/>
    <col min="17" max="17" width="10.42578125" style="13" customWidth="1"/>
    <col min="18" max="18" width="10.140625" style="13" customWidth="1"/>
    <col min="19" max="19" width="10.140625" style="13" hidden="1" customWidth="1"/>
    <col min="20" max="20" width="13.85546875" style="13" customWidth="1"/>
    <col min="21" max="21" width="33.42578125" style="13" customWidth="1"/>
    <col min="22" max="16384" width="9.140625" style="13"/>
  </cols>
  <sheetData>
    <row r="1" spans="1:21" x14ac:dyDescent="0.25">
      <c r="B1" s="22" t="s">
        <v>23</v>
      </c>
      <c r="C1" s="20">
        <f t="array" ref="C1">IFERROR(ROUND(SUM(Таблица1[СУММА(С НДС)]*Таблица1[СРЕДНИЙ КУРС]), 2),"")</f>
        <v>100</v>
      </c>
    </row>
    <row r="2" spans="1:21" s="12" customFormat="1" ht="57" x14ac:dyDescent="0.25">
      <c r="A2" s="12" t="s">
        <v>0</v>
      </c>
      <c r="B2" s="12" t="s">
        <v>3</v>
      </c>
      <c r="C2" s="12" t="s">
        <v>9</v>
      </c>
      <c r="D2" s="12" t="s">
        <v>1</v>
      </c>
      <c r="E2" s="12" t="s">
        <v>31</v>
      </c>
      <c r="F2" s="12" t="s">
        <v>11</v>
      </c>
      <c r="G2" s="12" t="s">
        <v>2</v>
      </c>
      <c r="H2" s="12" t="s">
        <v>4</v>
      </c>
      <c r="I2" s="12" t="s">
        <v>6</v>
      </c>
      <c r="J2" s="12" t="s">
        <v>32</v>
      </c>
      <c r="K2" s="12" t="s">
        <v>5</v>
      </c>
      <c r="L2" s="12" t="s">
        <v>24</v>
      </c>
      <c r="M2" s="12" t="s">
        <v>25</v>
      </c>
      <c r="N2" s="12" t="s">
        <v>26</v>
      </c>
      <c r="O2" s="12" t="s">
        <v>27</v>
      </c>
      <c r="P2" s="12" t="s">
        <v>28</v>
      </c>
      <c r="Q2" s="12" t="s">
        <v>7</v>
      </c>
      <c r="R2" s="12" t="s">
        <v>30</v>
      </c>
      <c r="S2" s="12" t="s">
        <v>29</v>
      </c>
      <c r="T2" s="12" t="s">
        <v>10</v>
      </c>
      <c r="U2" s="12" t="s">
        <v>8</v>
      </c>
    </row>
    <row r="3" spans="1:21" s="14" customFormat="1" x14ac:dyDescent="0.25">
      <c r="A3" s="14">
        <v>1</v>
      </c>
      <c r="B3" s="14" t="s">
        <v>35</v>
      </c>
      <c r="C3" s="14" t="s">
        <v>34</v>
      </c>
      <c r="D3" s="15" t="s">
        <v>33</v>
      </c>
      <c r="E3" s="19">
        <v>100</v>
      </c>
      <c r="F3" s="15" t="s">
        <v>21</v>
      </c>
      <c r="G3" s="18">
        <v>42902</v>
      </c>
      <c r="H3" s="15" t="s">
        <v>22</v>
      </c>
      <c r="I3" s="14">
        <v>12</v>
      </c>
      <c r="K3" s="16"/>
      <c r="L3" s="21">
        <v>1</v>
      </c>
      <c r="M3" s="21"/>
      <c r="N3" s="21"/>
      <c r="O3" s="16"/>
      <c r="P3" s="21"/>
      <c r="Q3" s="17">
        <f t="array" aca="1" ref="Q3" ca="1">IFERROR(IF(AND(Таблица1[[#This Row],[СРОК ПОСТАВКИ(КЛД.ДНЕЙ)]]&lt;&gt;0,Таблица1[[#This Row],[УСЛОВИЯ ОПЛАТЫ]]="по факту поставки"),Таблица1[[#This Row],[ДАТА ПОДПИСАНИЯ]]+Таблица1[[#This Row],[СРОК ПОСТАВКИ(КЛД.ДНЕЙ)]],IF(AND(Таблица1[[#This Row],[СРОК ПОСТАВКИ(КЛД.ДНЕЙ)]]&lt;&gt;0,OR(Таблица1[[#This Row],[УСЛОВИЯ ОПЛАТЫ]]="частичная предоплата",Таблица1[[#This Row],[УСЛОВИЯ ОПЛАТЫ]]="100% предоплата")),Таблица1[[#This Row],[СРОК ПОСТАВКИ(КЛД.ДНЕЙ)]]+Таблица1[[#This Row],[ДАТА ПРЕДОПЛАТЫ]],IF(Таблица1[[#This Row],[СРОК ПОСТАВКИ(РАБ.ДНЕЙ)]]=0,"",IF(Таблица1[[#This Row],[УСЛОВИЯ ОПЛАТЫ]]="по факту поставки",LARGE(IF(('Лист1 (2)'!$C$2:$C$367&lt;Таблица1[[#This Row],[ДАТА ПОДПИСАНИЯ]])+('Лист1 (2)'!$C$2:$C$367*'Лист1 (2)'!$D$2:$D$367=0),0,'Лист1 (2)'!$C$2:$C$367),SUM(OFFSET('Лист1 (2)'!$D$1,MATCH(Таблица1[[#This Row],[ДАТА ПОДПИСАНИЯ]],'Лист1 (2)'!$C$2:$C$367),,367,))-Таблица1[[#This Row],[СРОК ПОСТАВКИ(РАБ.ДНЕЙ)]]),   LARGE(IF(('Лист1 (2)'!$C$2:$C$367&lt;Таблица1[[#This Row],[ДАТА ПРЕДОПЛАТЫ]])+('Лист1 (2)'!$C$2:$C$367*'Лист1 (2)'!$D$2:$D$367=0),0,'Лист1 (2)'!$C$2:$C$367),SUM(OFFSET('Лист1 (2)'!$D$1,MATCH(Таблица1[[#This Row],[ДАТА ПРЕДОПЛАТЫ]],'Лист1 (2)'!$C$2:$C$367),,367,))-Таблица1[[#This Row],[СРОК ПОСТАВКИ(РАБ.ДНЕЙ)]]))))),"")</f>
        <v>42919</v>
      </c>
      <c r="R3" s="16">
        <v>42913</v>
      </c>
      <c r="S3" s="23">
        <f>IF(Таблица1[[#This Row],[ВАЛЮТА]]&lt;&gt;"тенге",AVERAGE(Таблица1[[#This Row],[КУРС К ТЕНГЕ НА ДАТУ ПРЕДОПЛАТЫ]],Таблица1[[#This Row],[КУРС К ТЕНГЕ НА ДАТУ ОПЛАТЫ]],Таблица1[[#This Row],[КУРС К ТЕНГЕ НА ДАТУ ОПЛАТЫ2]]),1)</f>
        <v>1</v>
      </c>
      <c r="T3" s="25">
        <f ca="1">IFERROR(IF(Таблица1[[#This Row],[ДАТА ПОСТАВКИ(ФАКТ)2]]=0,"",Таблица1[[#This Row],[ДАТА ПОСТАВКИ(ПЛАН)]]-Таблица1[[#This Row],[ДАТА ПОСТАВКИ(ФАКТ)2]]),"")</f>
        <v>6</v>
      </c>
    </row>
    <row r="7" spans="1:21" x14ac:dyDescent="0.25">
      <c r="M7" s="26"/>
    </row>
  </sheetData>
  <sheetProtection formatCells="0" formatColumns="0" formatRows="0" insertColumns="0" insertRows="0" insertHyperlinks="0" deleteColumns="0" deleteRows="0" sort="0" autoFilter="0" pivotTables="0"/>
  <conditionalFormatting sqref="T3">
    <cfRule type="expression" dxfId="2" priority="2">
      <formula>$T3&lt;=0</formula>
    </cfRule>
    <cfRule type="expression" dxfId="1" priority="3">
      <formula>$T3&gt;=0</formula>
    </cfRule>
  </conditionalFormatting>
  <conditionalFormatting sqref="A3:U3">
    <cfRule type="expression" dxfId="0" priority="1">
      <formula>$R3&lt;&gt;0</formula>
    </cfRule>
  </conditionalFormatting>
  <dataValidations count="3">
    <dataValidation type="list" allowBlank="1" showInputMessage="1" showErrorMessage="1" error="Выберите валюту контракта из выпадающего списка." sqref="F3">
      <formula1>"тенге,евро,доллар США,рос.руб."</formula1>
    </dataValidation>
    <dataValidation type="list" allowBlank="1" showInputMessage="1" showErrorMessage="1" sqref="H3">
      <formula1>"по факту поставки,100% предоплата,частичная предоплата"</formula1>
    </dataValidation>
    <dataValidation operator="greaterThan" allowBlank="1" showInputMessage="1" showErrorMessage="1" sqref="K3:S3"/>
  </dataValidations>
  <pageMargins left="0.7" right="0.7" top="0.75" bottom="0.75" header="0.3" footer="0.3"/>
  <pageSetup paperSize="9" scale="5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67"/>
  <sheetViews>
    <sheetView topLeftCell="A235" workbookViewId="0">
      <selection activeCell="D69" sqref="D69"/>
    </sheetView>
  </sheetViews>
  <sheetFormatPr defaultRowHeight="15" x14ac:dyDescent="0.25"/>
  <cols>
    <col min="1" max="1" width="10.140625" bestFit="1" customWidth="1"/>
    <col min="3" max="3" width="10.140625" bestFit="1" customWidth="1"/>
    <col min="5" max="5" width="12" customWidth="1"/>
    <col min="6" max="6" width="20.5703125" style="1" customWidth="1"/>
    <col min="7" max="7" width="23.85546875" customWidth="1"/>
    <col min="8" max="8" width="20.42578125" style="1" customWidth="1"/>
    <col min="10" max="10" width="15.140625" customWidth="1"/>
    <col min="13" max="13" width="10.140625" bestFit="1" customWidth="1"/>
  </cols>
  <sheetData>
    <row r="1" spans="1:8" ht="15.75" thickBot="1" x14ac:dyDescent="0.3"/>
    <row r="2" spans="1:8" x14ac:dyDescent="0.25">
      <c r="B2" s="2" t="s">
        <v>12</v>
      </c>
      <c r="C2" s="3">
        <v>42736</v>
      </c>
      <c r="D2" s="2">
        <v>0</v>
      </c>
      <c r="F2" s="4" t="s">
        <v>5</v>
      </c>
      <c r="G2" s="5" t="s">
        <v>13</v>
      </c>
      <c r="H2" s="6" t="s">
        <v>14</v>
      </c>
    </row>
    <row r="3" spans="1:8" ht="15.75" thickBot="1" x14ac:dyDescent="0.3">
      <c r="A3" s="1"/>
      <c r="B3" s="2" t="s">
        <v>15</v>
      </c>
      <c r="C3" s="3">
        <v>42737</v>
      </c>
      <c r="D3" s="2">
        <v>0</v>
      </c>
      <c r="F3" s="7">
        <v>42902</v>
      </c>
      <c r="G3" s="8">
        <v>12</v>
      </c>
      <c r="H3" s="9">
        <f t="array" aca="1" ref="H3" ca="1">IF(G3=0,"",LARGE(IF(($C$2:$C$400&lt;F3)+($C$2:$C$400*$D$2:$D$400=0),0,$C$2:$C$400),SUM(OFFSET($D$1,MATCH(F3,$C$2:$C$400),,400,))-G3))</f>
        <v>42919</v>
      </c>
    </row>
    <row r="4" spans="1:8" x14ac:dyDescent="0.25">
      <c r="B4" s="2" t="s">
        <v>16</v>
      </c>
      <c r="C4" s="3">
        <v>42738</v>
      </c>
      <c r="D4" s="2">
        <v>0</v>
      </c>
      <c r="F4" s="1">
        <v>42856</v>
      </c>
      <c r="G4">
        <v>18</v>
      </c>
      <c r="H4" s="10">
        <f t="array" aca="1" ref="H4" ca="1">IF(G4=0,"",LARGE(IF(($C$2:$C$400&lt;F4)+($C$2:$C$400*$D$2:$D$400=0),0,$C$2:$C$400),SUM(OFFSET($D$1,MATCH(F4,$C$2:$C$400),,400,))-G4))</f>
        <v>42885</v>
      </c>
    </row>
    <row r="5" spans="1:8" x14ac:dyDescent="0.25">
      <c r="B5" t="s">
        <v>17</v>
      </c>
      <c r="C5" s="1">
        <v>42739</v>
      </c>
      <c r="D5">
        <v>1</v>
      </c>
      <c r="F5" s="1">
        <v>42841</v>
      </c>
      <c r="G5">
        <v>25</v>
      </c>
      <c r="H5" s="11">
        <f t="array" aca="1" ref="H5" ca="1">IF(G5=0,"",LARGE(IF(($C$2:$C$400&lt;F5)+($C$2:$C$400*$D$2:$D$400=0),0,$C$2:$C$400),SUM(OFFSET($D$1,MATCH(F5,$C$2:$C$400),,400,))-G5))</f>
        <v>42880</v>
      </c>
    </row>
    <row r="6" spans="1:8" x14ac:dyDescent="0.25">
      <c r="B6" t="s">
        <v>18</v>
      </c>
      <c r="C6" s="1">
        <v>42740</v>
      </c>
      <c r="D6">
        <v>1</v>
      </c>
      <c r="H6" s="11" t="str">
        <f t="array" aca="1" ref="H6" ca="1">IF(G6=0,"",LARGE(IF(($C$2:$C$400&lt;F6)+($C$2:$C$400*$D$2:$D$400=0),0,$C$2:$C$400),SUM(OFFSET($D$1,MATCH(F6,$C$2:$C$400),,400,))-G6))</f>
        <v/>
      </c>
    </row>
    <row r="7" spans="1:8" x14ac:dyDescent="0.25">
      <c r="B7" t="s">
        <v>19</v>
      </c>
      <c r="C7" s="1">
        <v>42741</v>
      </c>
      <c r="D7">
        <v>1</v>
      </c>
      <c r="H7" s="11" t="str">
        <f t="array" aca="1" ref="H7" ca="1">IF(G7=0,"",LARGE(IF(($C$2:$C$400&lt;F7)+($C$2:$C$400*$D$2:$D$400=0),0,$C$2:$C$400),SUM(OFFSET($D$1,MATCH(F7,$C$2:$C$400),,400,))-G7))</f>
        <v/>
      </c>
    </row>
    <row r="8" spans="1:8" x14ac:dyDescent="0.25">
      <c r="B8" t="s">
        <v>20</v>
      </c>
      <c r="C8" s="1">
        <v>42742</v>
      </c>
      <c r="D8">
        <v>0</v>
      </c>
      <c r="H8" s="11" t="str">
        <f t="array" aca="1" ref="H8" ca="1">IF(G8=0,"",LARGE(IF(($C$2:$C$400&lt;F8)+($C$2:$C$400*$D$2:$D$400=0),0,$C$2:$C$400),SUM(OFFSET($D$1,MATCH(F8,$C$2:$C$400),,400,))-G8))</f>
        <v/>
      </c>
    </row>
    <row r="9" spans="1:8" x14ac:dyDescent="0.25">
      <c r="B9" t="s">
        <v>12</v>
      </c>
      <c r="C9" s="1">
        <v>42743</v>
      </c>
      <c r="D9">
        <v>0</v>
      </c>
      <c r="H9" s="11" t="str">
        <f t="array" aca="1" ref="H9" ca="1">IF(G9=0,"",LARGE(IF(($C$2:$C$400&lt;F9)+($C$2:$C$400*$D$2:$D$400=0),0,$C$2:$C$400),SUM(OFFSET($D$1,MATCH(F9,$C$2:$C$400),,400,))-G9))</f>
        <v/>
      </c>
    </row>
    <row r="10" spans="1:8" x14ac:dyDescent="0.25">
      <c r="B10" t="s">
        <v>15</v>
      </c>
      <c r="C10" s="1">
        <v>42744</v>
      </c>
      <c r="D10">
        <v>1</v>
      </c>
      <c r="H10" s="11" t="str">
        <f t="array" aca="1" ref="H10" ca="1">IF(G10=0,"",LARGE(IF(($C$2:$C$400&lt;F10)+($C$2:$C$400*$D$2:$D$400=0),0,$C$2:$C$400),SUM(OFFSET($D$1,MATCH(F10,$C$2:$C$400),,400,))-G10))</f>
        <v/>
      </c>
    </row>
    <row r="11" spans="1:8" x14ac:dyDescent="0.25">
      <c r="B11" t="s">
        <v>16</v>
      </c>
      <c r="C11" s="1">
        <v>42745</v>
      </c>
      <c r="D11">
        <v>1</v>
      </c>
      <c r="H11" s="11" t="str">
        <f t="array" aca="1" ref="H11" ca="1">IF(G11=0,"",LARGE(IF(($C$2:$C$400&lt;F11)+($C$2:$C$400*$D$2:$D$400=0),0,$C$2:$C$400),SUM(OFFSET($D$1,MATCH(F11,$C$2:$C$400),,400,))-G11))</f>
        <v/>
      </c>
    </row>
    <row r="12" spans="1:8" x14ac:dyDescent="0.25">
      <c r="B12" t="s">
        <v>17</v>
      </c>
      <c r="C12" s="1">
        <v>42746</v>
      </c>
      <c r="D12">
        <v>1</v>
      </c>
      <c r="H12" s="11" t="str">
        <f t="array" aca="1" ref="H12" ca="1">IF(G12=0,"",LARGE(IF(($C$2:$C$400&lt;F12)+($C$2:$C$400*$D$2:$D$400=0),0,$C$2:$C$400),SUM(OFFSET($D$1,MATCH(F12,$C$2:$C$400),,400,))-G12))</f>
        <v/>
      </c>
    </row>
    <row r="13" spans="1:8" x14ac:dyDescent="0.25">
      <c r="B13" t="s">
        <v>18</v>
      </c>
      <c r="C13" s="1">
        <v>42747</v>
      </c>
      <c r="D13">
        <v>1</v>
      </c>
      <c r="H13" s="11" t="str">
        <f t="array" aca="1" ref="H13" ca="1">IF(G13=0,"",LARGE(IF(($C$2:$C$400&lt;F13)+($C$2:$C$400*$D$2:$D$400=0),0,$C$2:$C$400),SUM(OFFSET($D$1,MATCH(F13,$C$2:$C$400),,400,))-G13))</f>
        <v/>
      </c>
    </row>
    <row r="14" spans="1:8" x14ac:dyDescent="0.25">
      <c r="B14" t="s">
        <v>19</v>
      </c>
      <c r="C14" s="1">
        <v>42748</v>
      </c>
      <c r="D14">
        <v>1</v>
      </c>
      <c r="H14" s="11" t="str">
        <f t="array" aca="1" ref="H14" ca="1">IF(G14=0,"",LARGE(IF(($C$2:$C$400&lt;F14)+($C$2:$C$400*$D$2:$D$400=0),0,$C$2:$C$400),SUM(OFFSET($D$1,MATCH(F14,$C$2:$C$400),,400,))-G14))</f>
        <v/>
      </c>
    </row>
    <row r="15" spans="1:8" x14ac:dyDescent="0.25">
      <c r="B15" t="s">
        <v>20</v>
      </c>
      <c r="C15" s="1">
        <v>42749</v>
      </c>
      <c r="D15">
        <v>0</v>
      </c>
      <c r="H15" s="11" t="str">
        <f t="array" aca="1" ref="H15" ca="1">IF(G15=0,"",LARGE(IF(($C$2:$C$400&lt;F15)+($C$2:$C$400*$D$2:$D$400=0),0,$C$2:$C$400),SUM(OFFSET($D$1,MATCH(F15,$C$2:$C$400),,400,))-G15))</f>
        <v/>
      </c>
    </row>
    <row r="16" spans="1:8" x14ac:dyDescent="0.25">
      <c r="B16" t="s">
        <v>12</v>
      </c>
      <c r="C16" s="1">
        <v>42750</v>
      </c>
      <c r="D16">
        <v>0</v>
      </c>
    </row>
    <row r="17" spans="2:4" x14ac:dyDescent="0.25">
      <c r="B17" t="s">
        <v>15</v>
      </c>
      <c r="C17" s="1">
        <v>42751</v>
      </c>
      <c r="D17">
        <v>1</v>
      </c>
    </row>
    <row r="18" spans="2:4" x14ac:dyDescent="0.25">
      <c r="B18" t="s">
        <v>16</v>
      </c>
      <c r="C18" s="1">
        <v>42752</v>
      </c>
      <c r="D18">
        <v>1</v>
      </c>
    </row>
    <row r="19" spans="2:4" x14ac:dyDescent="0.25">
      <c r="B19" t="s">
        <v>17</v>
      </c>
      <c r="C19" s="1">
        <v>42753</v>
      </c>
      <c r="D19">
        <v>1</v>
      </c>
    </row>
    <row r="20" spans="2:4" x14ac:dyDescent="0.25">
      <c r="B20" t="s">
        <v>18</v>
      </c>
      <c r="C20" s="1">
        <v>42754</v>
      </c>
      <c r="D20">
        <v>1</v>
      </c>
    </row>
    <row r="21" spans="2:4" x14ac:dyDescent="0.25">
      <c r="B21" t="s">
        <v>19</v>
      </c>
      <c r="C21" s="1">
        <v>42755</v>
      </c>
      <c r="D21">
        <v>1</v>
      </c>
    </row>
    <row r="22" spans="2:4" x14ac:dyDescent="0.25">
      <c r="B22" t="s">
        <v>20</v>
      </c>
      <c r="C22" s="1">
        <v>42756</v>
      </c>
      <c r="D22">
        <v>0</v>
      </c>
    </row>
    <row r="23" spans="2:4" x14ac:dyDescent="0.25">
      <c r="B23" t="s">
        <v>12</v>
      </c>
      <c r="C23" s="1">
        <v>42757</v>
      </c>
      <c r="D23">
        <v>0</v>
      </c>
    </row>
    <row r="24" spans="2:4" x14ac:dyDescent="0.25">
      <c r="B24" t="s">
        <v>15</v>
      </c>
      <c r="C24" s="1">
        <v>42758</v>
      </c>
      <c r="D24">
        <v>1</v>
      </c>
    </row>
    <row r="25" spans="2:4" x14ac:dyDescent="0.25">
      <c r="B25" t="s">
        <v>16</v>
      </c>
      <c r="C25" s="1">
        <v>42759</v>
      </c>
      <c r="D25">
        <v>1</v>
      </c>
    </row>
    <row r="26" spans="2:4" x14ac:dyDescent="0.25">
      <c r="B26" t="s">
        <v>17</v>
      </c>
      <c r="C26" s="1">
        <v>42760</v>
      </c>
      <c r="D26">
        <v>1</v>
      </c>
    </row>
    <row r="27" spans="2:4" x14ac:dyDescent="0.25">
      <c r="B27" t="s">
        <v>18</v>
      </c>
      <c r="C27" s="1">
        <v>42761</v>
      </c>
      <c r="D27">
        <v>1</v>
      </c>
    </row>
    <row r="28" spans="2:4" x14ac:dyDescent="0.25">
      <c r="B28" t="s">
        <v>19</v>
      </c>
      <c r="C28" s="1">
        <v>42762</v>
      </c>
      <c r="D28">
        <v>1</v>
      </c>
    </row>
    <row r="29" spans="2:4" x14ac:dyDescent="0.25">
      <c r="B29" t="s">
        <v>20</v>
      </c>
      <c r="C29" s="1">
        <v>42763</v>
      </c>
      <c r="D29">
        <v>0</v>
      </c>
    </row>
    <row r="30" spans="2:4" x14ac:dyDescent="0.25">
      <c r="B30" t="s">
        <v>12</v>
      </c>
      <c r="C30" s="1">
        <v>42764</v>
      </c>
      <c r="D30">
        <v>0</v>
      </c>
    </row>
    <row r="31" spans="2:4" x14ac:dyDescent="0.25">
      <c r="B31" t="s">
        <v>15</v>
      </c>
      <c r="C31" s="1">
        <v>42765</v>
      </c>
      <c r="D31">
        <v>1</v>
      </c>
    </row>
    <row r="32" spans="2:4" x14ac:dyDescent="0.25">
      <c r="B32" t="s">
        <v>16</v>
      </c>
      <c r="C32" s="1">
        <v>42766</v>
      </c>
      <c r="D32">
        <v>1</v>
      </c>
    </row>
    <row r="33" spans="2:4" x14ac:dyDescent="0.25">
      <c r="B33" t="s">
        <v>17</v>
      </c>
      <c r="C33" s="1">
        <v>42767</v>
      </c>
      <c r="D33">
        <v>1</v>
      </c>
    </row>
    <row r="34" spans="2:4" x14ac:dyDescent="0.25">
      <c r="B34" t="s">
        <v>18</v>
      </c>
      <c r="C34" s="1">
        <v>42768</v>
      </c>
      <c r="D34">
        <v>1</v>
      </c>
    </row>
    <row r="35" spans="2:4" x14ac:dyDescent="0.25">
      <c r="B35" t="s">
        <v>19</v>
      </c>
      <c r="C35" s="1">
        <v>42769</v>
      </c>
      <c r="D35">
        <v>1</v>
      </c>
    </row>
    <row r="36" spans="2:4" x14ac:dyDescent="0.25">
      <c r="B36" t="s">
        <v>20</v>
      </c>
      <c r="C36" s="1">
        <v>42770</v>
      </c>
      <c r="D36">
        <v>0</v>
      </c>
    </row>
    <row r="37" spans="2:4" x14ac:dyDescent="0.25">
      <c r="B37" t="s">
        <v>12</v>
      </c>
      <c r="C37" s="1">
        <v>42771</v>
      </c>
      <c r="D37">
        <v>0</v>
      </c>
    </row>
    <row r="38" spans="2:4" x14ac:dyDescent="0.25">
      <c r="B38" t="s">
        <v>15</v>
      </c>
      <c r="C38" s="1">
        <v>42772</v>
      </c>
      <c r="D38">
        <v>1</v>
      </c>
    </row>
    <row r="39" spans="2:4" x14ac:dyDescent="0.25">
      <c r="B39" t="s">
        <v>16</v>
      </c>
      <c r="C39" s="1">
        <v>42773</v>
      </c>
      <c r="D39">
        <v>1</v>
      </c>
    </row>
    <row r="40" spans="2:4" x14ac:dyDescent="0.25">
      <c r="B40" t="s">
        <v>17</v>
      </c>
      <c r="C40" s="1">
        <v>42774</v>
      </c>
      <c r="D40">
        <v>1</v>
      </c>
    </row>
    <row r="41" spans="2:4" x14ac:dyDescent="0.25">
      <c r="B41" t="s">
        <v>18</v>
      </c>
      <c r="C41" s="1">
        <v>42775</v>
      </c>
      <c r="D41">
        <v>1</v>
      </c>
    </row>
    <row r="42" spans="2:4" x14ac:dyDescent="0.25">
      <c r="B42" t="s">
        <v>19</v>
      </c>
      <c r="C42" s="1">
        <v>42776</v>
      </c>
      <c r="D42">
        <v>1</v>
      </c>
    </row>
    <row r="43" spans="2:4" x14ac:dyDescent="0.25">
      <c r="B43" t="s">
        <v>20</v>
      </c>
      <c r="C43" s="1">
        <v>42777</v>
      </c>
      <c r="D43">
        <v>0</v>
      </c>
    </row>
    <row r="44" spans="2:4" x14ac:dyDescent="0.25">
      <c r="B44" t="s">
        <v>12</v>
      </c>
      <c r="C44" s="1">
        <v>42778</v>
      </c>
      <c r="D44">
        <v>0</v>
      </c>
    </row>
    <row r="45" spans="2:4" x14ac:dyDescent="0.25">
      <c r="B45" t="s">
        <v>15</v>
      </c>
      <c r="C45" s="1">
        <v>42779</v>
      </c>
      <c r="D45">
        <v>1</v>
      </c>
    </row>
    <row r="46" spans="2:4" x14ac:dyDescent="0.25">
      <c r="B46" t="s">
        <v>16</v>
      </c>
      <c r="C46" s="1">
        <v>42780</v>
      </c>
      <c r="D46">
        <v>1</v>
      </c>
    </row>
    <row r="47" spans="2:4" x14ac:dyDescent="0.25">
      <c r="B47" t="s">
        <v>17</v>
      </c>
      <c r="C47" s="1">
        <v>42781</v>
      </c>
      <c r="D47">
        <v>1</v>
      </c>
    </row>
    <row r="48" spans="2:4" x14ac:dyDescent="0.25">
      <c r="B48" t="s">
        <v>18</v>
      </c>
      <c r="C48" s="1">
        <v>42782</v>
      </c>
      <c r="D48">
        <v>1</v>
      </c>
    </row>
    <row r="49" spans="2:4" x14ac:dyDescent="0.25">
      <c r="B49" t="s">
        <v>19</v>
      </c>
      <c r="C49" s="1">
        <v>42783</v>
      </c>
      <c r="D49">
        <v>1</v>
      </c>
    </row>
    <row r="50" spans="2:4" x14ac:dyDescent="0.25">
      <c r="B50" t="s">
        <v>20</v>
      </c>
      <c r="C50" s="1">
        <v>42784</v>
      </c>
      <c r="D50">
        <v>0</v>
      </c>
    </row>
    <row r="51" spans="2:4" x14ac:dyDescent="0.25">
      <c r="B51" t="s">
        <v>12</v>
      </c>
      <c r="C51" s="1">
        <v>42785</v>
      </c>
      <c r="D51">
        <v>0</v>
      </c>
    </row>
    <row r="52" spans="2:4" x14ac:dyDescent="0.25">
      <c r="B52" t="s">
        <v>15</v>
      </c>
      <c r="C52" s="1">
        <v>42786</v>
      </c>
      <c r="D52">
        <v>1</v>
      </c>
    </row>
    <row r="53" spans="2:4" x14ac:dyDescent="0.25">
      <c r="B53" t="s">
        <v>16</v>
      </c>
      <c r="C53" s="1">
        <v>42787</v>
      </c>
      <c r="D53">
        <v>1</v>
      </c>
    </row>
    <row r="54" spans="2:4" x14ac:dyDescent="0.25">
      <c r="B54" t="s">
        <v>17</v>
      </c>
      <c r="C54" s="1">
        <v>42788</v>
      </c>
      <c r="D54">
        <v>1</v>
      </c>
    </row>
    <row r="55" spans="2:4" x14ac:dyDescent="0.25">
      <c r="B55" t="s">
        <v>18</v>
      </c>
      <c r="C55" s="1">
        <v>42789</v>
      </c>
      <c r="D55">
        <v>1</v>
      </c>
    </row>
    <row r="56" spans="2:4" x14ac:dyDescent="0.25">
      <c r="B56" t="s">
        <v>19</v>
      </c>
      <c r="C56" s="1">
        <v>42790</v>
      </c>
      <c r="D56">
        <v>1</v>
      </c>
    </row>
    <row r="57" spans="2:4" x14ac:dyDescent="0.25">
      <c r="B57" t="s">
        <v>20</v>
      </c>
      <c r="C57" s="1">
        <v>42791</v>
      </c>
      <c r="D57">
        <v>0</v>
      </c>
    </row>
    <row r="58" spans="2:4" x14ac:dyDescent="0.25">
      <c r="B58" t="s">
        <v>12</v>
      </c>
      <c r="C58" s="1">
        <v>42792</v>
      </c>
      <c r="D58">
        <v>0</v>
      </c>
    </row>
    <row r="59" spans="2:4" x14ac:dyDescent="0.25">
      <c r="B59" t="s">
        <v>15</v>
      </c>
      <c r="C59" s="1">
        <v>42793</v>
      </c>
      <c r="D59">
        <v>1</v>
      </c>
    </row>
    <row r="60" spans="2:4" x14ac:dyDescent="0.25">
      <c r="B60" t="s">
        <v>16</v>
      </c>
      <c r="C60" s="1">
        <v>42794</v>
      </c>
      <c r="D60">
        <v>1</v>
      </c>
    </row>
    <row r="61" spans="2:4" x14ac:dyDescent="0.25">
      <c r="B61" t="s">
        <v>17</v>
      </c>
      <c r="C61" s="1">
        <v>42795</v>
      </c>
      <c r="D61">
        <v>1</v>
      </c>
    </row>
    <row r="62" spans="2:4" x14ac:dyDescent="0.25">
      <c r="B62" t="s">
        <v>18</v>
      </c>
      <c r="C62" s="1">
        <v>42796</v>
      </c>
      <c r="D62">
        <v>1</v>
      </c>
    </row>
    <row r="63" spans="2:4" x14ac:dyDescent="0.25">
      <c r="B63" t="s">
        <v>19</v>
      </c>
      <c r="C63" s="1">
        <v>42797</v>
      </c>
      <c r="D63">
        <v>1</v>
      </c>
    </row>
    <row r="64" spans="2:4" x14ac:dyDescent="0.25">
      <c r="B64" t="s">
        <v>20</v>
      </c>
      <c r="C64" s="1">
        <v>42798</v>
      </c>
      <c r="D64">
        <v>0</v>
      </c>
    </row>
    <row r="65" spans="2:4" x14ac:dyDescent="0.25">
      <c r="B65" t="s">
        <v>12</v>
      </c>
      <c r="C65" s="1">
        <v>42799</v>
      </c>
      <c r="D65">
        <v>0</v>
      </c>
    </row>
    <row r="66" spans="2:4" x14ac:dyDescent="0.25">
      <c r="B66" t="s">
        <v>15</v>
      </c>
      <c r="C66" s="1">
        <v>42800</v>
      </c>
      <c r="D66">
        <v>1</v>
      </c>
    </row>
    <row r="67" spans="2:4" x14ac:dyDescent="0.25">
      <c r="B67" t="s">
        <v>16</v>
      </c>
      <c r="C67" s="1">
        <v>42801</v>
      </c>
      <c r="D67">
        <v>1</v>
      </c>
    </row>
    <row r="68" spans="2:4" x14ac:dyDescent="0.25">
      <c r="B68" s="2" t="s">
        <v>17</v>
      </c>
      <c r="C68" s="3">
        <v>42802</v>
      </c>
      <c r="D68" s="2">
        <v>0</v>
      </c>
    </row>
    <row r="69" spans="2:4" x14ac:dyDescent="0.25">
      <c r="B69" t="s">
        <v>18</v>
      </c>
      <c r="C69" s="1">
        <v>42803</v>
      </c>
      <c r="D69">
        <v>1</v>
      </c>
    </row>
    <row r="70" spans="2:4" x14ac:dyDescent="0.25">
      <c r="B70" t="s">
        <v>19</v>
      </c>
      <c r="C70" s="1">
        <v>42804</v>
      </c>
      <c r="D70">
        <v>1</v>
      </c>
    </row>
    <row r="71" spans="2:4" x14ac:dyDescent="0.25">
      <c r="B71" t="s">
        <v>20</v>
      </c>
      <c r="C71" s="1">
        <v>42805</v>
      </c>
      <c r="D71">
        <v>0</v>
      </c>
    </row>
    <row r="72" spans="2:4" x14ac:dyDescent="0.25">
      <c r="B72" t="s">
        <v>12</v>
      </c>
      <c r="C72" s="1">
        <v>42806</v>
      </c>
      <c r="D72">
        <v>0</v>
      </c>
    </row>
    <row r="73" spans="2:4" x14ac:dyDescent="0.25">
      <c r="B73" t="s">
        <v>15</v>
      </c>
      <c r="C73" s="1">
        <v>42807</v>
      </c>
      <c r="D73">
        <v>1</v>
      </c>
    </row>
    <row r="74" spans="2:4" x14ac:dyDescent="0.25">
      <c r="B74" t="s">
        <v>16</v>
      </c>
      <c r="C74" s="1">
        <v>42808</v>
      </c>
      <c r="D74">
        <v>1</v>
      </c>
    </row>
    <row r="75" spans="2:4" x14ac:dyDescent="0.25">
      <c r="B75" t="s">
        <v>17</v>
      </c>
      <c r="C75" s="1">
        <v>42809</v>
      </c>
      <c r="D75">
        <v>1</v>
      </c>
    </row>
    <row r="76" spans="2:4" x14ac:dyDescent="0.25">
      <c r="B76" t="s">
        <v>18</v>
      </c>
      <c r="C76" s="1">
        <v>42810</v>
      </c>
      <c r="D76">
        <v>1</v>
      </c>
    </row>
    <row r="77" spans="2:4" x14ac:dyDescent="0.25">
      <c r="B77" t="s">
        <v>19</v>
      </c>
      <c r="C77" s="1">
        <v>42811</v>
      </c>
      <c r="D77">
        <v>1</v>
      </c>
    </row>
    <row r="78" spans="2:4" x14ac:dyDescent="0.25">
      <c r="B78" t="s">
        <v>20</v>
      </c>
      <c r="C78" s="1">
        <v>42812</v>
      </c>
      <c r="D78">
        <v>1</v>
      </c>
    </row>
    <row r="79" spans="2:4" x14ac:dyDescent="0.25">
      <c r="B79" s="2" t="s">
        <v>12</v>
      </c>
      <c r="C79" s="3">
        <v>42813</v>
      </c>
      <c r="D79" s="2">
        <v>0</v>
      </c>
    </row>
    <row r="80" spans="2:4" x14ac:dyDescent="0.25">
      <c r="B80" s="2" t="s">
        <v>15</v>
      </c>
      <c r="C80" s="3">
        <v>42814</v>
      </c>
      <c r="D80" s="2">
        <v>0</v>
      </c>
    </row>
    <row r="81" spans="2:4" x14ac:dyDescent="0.25">
      <c r="B81" s="2" t="s">
        <v>16</v>
      </c>
      <c r="C81" s="3">
        <v>42815</v>
      </c>
      <c r="D81" s="2">
        <v>0</v>
      </c>
    </row>
    <row r="82" spans="2:4" x14ac:dyDescent="0.25">
      <c r="B82" s="2" t="s">
        <v>17</v>
      </c>
      <c r="C82" s="3">
        <v>42816</v>
      </c>
      <c r="D82" s="2">
        <v>0</v>
      </c>
    </row>
    <row r="83" spans="2:4" x14ac:dyDescent="0.25">
      <c r="B83" s="2" t="s">
        <v>18</v>
      </c>
      <c r="C83" s="3">
        <v>42817</v>
      </c>
      <c r="D83" s="2">
        <v>0</v>
      </c>
    </row>
    <row r="84" spans="2:4" x14ac:dyDescent="0.25">
      <c r="B84" t="s">
        <v>19</v>
      </c>
      <c r="C84" s="1">
        <v>42818</v>
      </c>
      <c r="D84">
        <v>1</v>
      </c>
    </row>
    <row r="85" spans="2:4" x14ac:dyDescent="0.25">
      <c r="B85" t="s">
        <v>20</v>
      </c>
      <c r="C85" s="1">
        <v>42819</v>
      </c>
      <c r="D85">
        <v>0</v>
      </c>
    </row>
    <row r="86" spans="2:4" x14ac:dyDescent="0.25">
      <c r="B86" t="s">
        <v>12</v>
      </c>
      <c r="C86" s="1">
        <v>42820</v>
      </c>
      <c r="D86">
        <v>0</v>
      </c>
    </row>
    <row r="87" spans="2:4" x14ac:dyDescent="0.25">
      <c r="B87" t="s">
        <v>15</v>
      </c>
      <c r="C87" s="1">
        <v>42821</v>
      </c>
      <c r="D87">
        <v>1</v>
      </c>
    </row>
    <row r="88" spans="2:4" x14ac:dyDescent="0.25">
      <c r="B88" t="s">
        <v>16</v>
      </c>
      <c r="C88" s="1">
        <v>42822</v>
      </c>
      <c r="D88">
        <v>1</v>
      </c>
    </row>
    <row r="89" spans="2:4" x14ac:dyDescent="0.25">
      <c r="B89" t="s">
        <v>17</v>
      </c>
      <c r="C89" s="1">
        <v>42823</v>
      </c>
      <c r="D89">
        <v>1</v>
      </c>
    </row>
    <row r="90" spans="2:4" x14ac:dyDescent="0.25">
      <c r="B90" t="s">
        <v>18</v>
      </c>
      <c r="C90" s="1">
        <v>42824</v>
      </c>
      <c r="D90">
        <v>1</v>
      </c>
    </row>
    <row r="91" spans="2:4" x14ac:dyDescent="0.25">
      <c r="B91" t="s">
        <v>19</v>
      </c>
      <c r="C91" s="1">
        <v>42825</v>
      </c>
      <c r="D91">
        <v>1</v>
      </c>
    </row>
    <row r="92" spans="2:4" x14ac:dyDescent="0.25">
      <c r="B92" t="s">
        <v>20</v>
      </c>
      <c r="C92" s="1">
        <v>42826</v>
      </c>
      <c r="D92">
        <v>0</v>
      </c>
    </row>
    <row r="93" spans="2:4" x14ac:dyDescent="0.25">
      <c r="B93" t="s">
        <v>12</v>
      </c>
      <c r="C93" s="1">
        <v>42827</v>
      </c>
      <c r="D93">
        <v>0</v>
      </c>
    </row>
    <row r="94" spans="2:4" x14ac:dyDescent="0.25">
      <c r="B94" t="s">
        <v>15</v>
      </c>
      <c r="C94" s="1">
        <v>42828</v>
      </c>
      <c r="D94">
        <v>1</v>
      </c>
    </row>
    <row r="95" spans="2:4" x14ac:dyDescent="0.25">
      <c r="B95" t="s">
        <v>16</v>
      </c>
      <c r="C95" s="1">
        <v>42829</v>
      </c>
      <c r="D95">
        <v>1</v>
      </c>
    </row>
    <row r="96" spans="2:4" x14ac:dyDescent="0.25">
      <c r="B96" t="s">
        <v>17</v>
      </c>
      <c r="C96" s="1">
        <v>42830</v>
      </c>
      <c r="D96">
        <v>1</v>
      </c>
    </row>
    <row r="97" spans="2:4" x14ac:dyDescent="0.25">
      <c r="B97" t="s">
        <v>18</v>
      </c>
      <c r="C97" s="1">
        <v>42831</v>
      </c>
      <c r="D97">
        <v>1</v>
      </c>
    </row>
    <row r="98" spans="2:4" x14ac:dyDescent="0.25">
      <c r="B98" t="s">
        <v>19</v>
      </c>
      <c r="C98" s="1">
        <v>42832</v>
      </c>
      <c r="D98">
        <v>1</v>
      </c>
    </row>
    <row r="99" spans="2:4" x14ac:dyDescent="0.25">
      <c r="B99" t="s">
        <v>20</v>
      </c>
      <c r="C99" s="1">
        <v>42833</v>
      </c>
      <c r="D99">
        <v>0</v>
      </c>
    </row>
    <row r="100" spans="2:4" x14ac:dyDescent="0.25">
      <c r="B100" t="s">
        <v>12</v>
      </c>
      <c r="C100" s="1">
        <v>42834</v>
      </c>
      <c r="D100">
        <v>0</v>
      </c>
    </row>
    <row r="101" spans="2:4" x14ac:dyDescent="0.25">
      <c r="B101" t="s">
        <v>15</v>
      </c>
      <c r="C101" s="1">
        <v>42835</v>
      </c>
      <c r="D101">
        <v>1</v>
      </c>
    </row>
    <row r="102" spans="2:4" x14ac:dyDescent="0.25">
      <c r="B102" t="s">
        <v>16</v>
      </c>
      <c r="C102" s="1">
        <v>42836</v>
      </c>
      <c r="D102">
        <v>1</v>
      </c>
    </row>
    <row r="103" spans="2:4" x14ac:dyDescent="0.25">
      <c r="B103" t="s">
        <v>17</v>
      </c>
      <c r="C103" s="1">
        <v>42837</v>
      </c>
      <c r="D103">
        <v>1</v>
      </c>
    </row>
    <row r="104" spans="2:4" x14ac:dyDescent="0.25">
      <c r="B104" t="s">
        <v>18</v>
      </c>
      <c r="C104" s="1">
        <v>42838</v>
      </c>
      <c r="D104">
        <v>1</v>
      </c>
    </row>
    <row r="105" spans="2:4" x14ac:dyDescent="0.25">
      <c r="B105" t="s">
        <v>19</v>
      </c>
      <c r="C105" s="1">
        <v>42839</v>
      </c>
      <c r="D105">
        <v>1</v>
      </c>
    </row>
    <row r="106" spans="2:4" x14ac:dyDescent="0.25">
      <c r="B106" t="s">
        <v>20</v>
      </c>
      <c r="C106" s="1">
        <v>42840</v>
      </c>
      <c r="D106">
        <v>0</v>
      </c>
    </row>
    <row r="107" spans="2:4" x14ac:dyDescent="0.25">
      <c r="B107" t="s">
        <v>12</v>
      </c>
      <c r="C107" s="1">
        <v>42841</v>
      </c>
      <c r="D107">
        <v>0</v>
      </c>
    </row>
    <row r="108" spans="2:4" x14ac:dyDescent="0.25">
      <c r="B108" t="s">
        <v>15</v>
      </c>
      <c r="C108" s="1">
        <v>42842</v>
      </c>
      <c r="D108">
        <v>1</v>
      </c>
    </row>
    <row r="109" spans="2:4" x14ac:dyDescent="0.25">
      <c r="B109" t="s">
        <v>16</v>
      </c>
      <c r="C109" s="1">
        <v>42843</v>
      </c>
      <c r="D109">
        <v>1</v>
      </c>
    </row>
    <row r="110" spans="2:4" x14ac:dyDescent="0.25">
      <c r="B110" t="s">
        <v>17</v>
      </c>
      <c r="C110" s="1">
        <v>42844</v>
      </c>
      <c r="D110">
        <v>1</v>
      </c>
    </row>
    <row r="111" spans="2:4" x14ac:dyDescent="0.25">
      <c r="B111" t="s">
        <v>18</v>
      </c>
      <c r="C111" s="1">
        <v>42845</v>
      </c>
      <c r="D111">
        <v>1</v>
      </c>
    </row>
    <row r="112" spans="2:4" x14ac:dyDescent="0.25">
      <c r="B112" t="s">
        <v>19</v>
      </c>
      <c r="C112" s="1">
        <v>42846</v>
      </c>
      <c r="D112">
        <v>1</v>
      </c>
    </row>
    <row r="113" spans="2:4" x14ac:dyDescent="0.25">
      <c r="B113" t="s">
        <v>20</v>
      </c>
      <c r="C113" s="1">
        <v>42847</v>
      </c>
      <c r="D113">
        <v>0</v>
      </c>
    </row>
    <row r="114" spans="2:4" x14ac:dyDescent="0.25">
      <c r="B114" t="s">
        <v>12</v>
      </c>
      <c r="C114" s="1">
        <v>42848</v>
      </c>
      <c r="D114">
        <v>0</v>
      </c>
    </row>
    <row r="115" spans="2:4" x14ac:dyDescent="0.25">
      <c r="B115" t="s">
        <v>15</v>
      </c>
      <c r="C115" s="1">
        <v>42849</v>
      </c>
      <c r="D115">
        <v>1</v>
      </c>
    </row>
    <row r="116" spans="2:4" x14ac:dyDescent="0.25">
      <c r="B116" t="s">
        <v>16</v>
      </c>
      <c r="C116" s="1">
        <v>42850</v>
      </c>
      <c r="D116">
        <v>1</v>
      </c>
    </row>
    <row r="117" spans="2:4" x14ac:dyDescent="0.25">
      <c r="B117" t="s">
        <v>17</v>
      </c>
      <c r="C117" s="1">
        <v>42851</v>
      </c>
      <c r="D117">
        <v>1</v>
      </c>
    </row>
    <row r="118" spans="2:4" x14ac:dyDescent="0.25">
      <c r="B118" t="s">
        <v>18</v>
      </c>
      <c r="C118" s="1">
        <v>42852</v>
      </c>
      <c r="D118">
        <v>1</v>
      </c>
    </row>
    <row r="119" spans="2:4" x14ac:dyDescent="0.25">
      <c r="B119" t="s">
        <v>19</v>
      </c>
      <c r="C119" s="1">
        <v>42853</v>
      </c>
      <c r="D119">
        <v>1</v>
      </c>
    </row>
    <row r="120" spans="2:4" x14ac:dyDescent="0.25">
      <c r="B120" t="s">
        <v>20</v>
      </c>
      <c r="C120" s="1">
        <v>42854</v>
      </c>
      <c r="D120">
        <v>0</v>
      </c>
    </row>
    <row r="121" spans="2:4" x14ac:dyDescent="0.25">
      <c r="B121" t="s">
        <v>12</v>
      </c>
      <c r="C121" s="1">
        <v>42855</v>
      </c>
      <c r="D121">
        <v>0</v>
      </c>
    </row>
    <row r="122" spans="2:4" x14ac:dyDescent="0.25">
      <c r="B122" s="2" t="s">
        <v>15</v>
      </c>
      <c r="C122" s="3">
        <v>42856</v>
      </c>
      <c r="D122" s="2">
        <v>0</v>
      </c>
    </row>
    <row r="123" spans="2:4" x14ac:dyDescent="0.25">
      <c r="B123" t="s">
        <v>16</v>
      </c>
      <c r="C123" s="1">
        <v>42857</v>
      </c>
      <c r="D123">
        <v>1</v>
      </c>
    </row>
    <row r="124" spans="2:4" x14ac:dyDescent="0.25">
      <c r="B124" t="s">
        <v>17</v>
      </c>
      <c r="C124" s="1">
        <v>42858</v>
      </c>
      <c r="D124">
        <v>1</v>
      </c>
    </row>
    <row r="125" spans="2:4" x14ac:dyDescent="0.25">
      <c r="B125" t="s">
        <v>18</v>
      </c>
      <c r="C125" s="1">
        <v>42859</v>
      </c>
      <c r="D125">
        <v>1</v>
      </c>
    </row>
    <row r="126" spans="2:4" x14ac:dyDescent="0.25">
      <c r="B126" t="s">
        <v>19</v>
      </c>
      <c r="C126" s="1">
        <v>42860</v>
      </c>
      <c r="D126">
        <v>1</v>
      </c>
    </row>
    <row r="127" spans="2:4" x14ac:dyDescent="0.25">
      <c r="B127" t="s">
        <v>20</v>
      </c>
      <c r="C127" s="1">
        <v>42861</v>
      </c>
      <c r="D127">
        <v>0</v>
      </c>
    </row>
    <row r="128" spans="2:4" x14ac:dyDescent="0.25">
      <c r="B128" s="2" t="s">
        <v>12</v>
      </c>
      <c r="C128" s="3">
        <v>42862</v>
      </c>
      <c r="D128" s="2">
        <v>0</v>
      </c>
    </row>
    <row r="129" spans="2:4" x14ac:dyDescent="0.25">
      <c r="B129" s="2" t="s">
        <v>15</v>
      </c>
      <c r="C129" s="3">
        <v>42863</v>
      </c>
      <c r="D129" s="2">
        <v>0</v>
      </c>
    </row>
    <row r="130" spans="2:4" x14ac:dyDescent="0.25">
      <c r="B130" s="2" t="s">
        <v>16</v>
      </c>
      <c r="C130" s="3">
        <v>42864</v>
      </c>
      <c r="D130" s="2">
        <v>0</v>
      </c>
    </row>
    <row r="131" spans="2:4" x14ac:dyDescent="0.25">
      <c r="B131" t="s">
        <v>17</v>
      </c>
      <c r="C131" s="1">
        <v>42865</v>
      </c>
      <c r="D131">
        <v>1</v>
      </c>
    </row>
    <row r="132" spans="2:4" x14ac:dyDescent="0.25">
      <c r="B132" t="s">
        <v>18</v>
      </c>
      <c r="C132" s="1">
        <v>42866</v>
      </c>
      <c r="D132">
        <v>1</v>
      </c>
    </row>
    <row r="133" spans="2:4" x14ac:dyDescent="0.25">
      <c r="B133" t="s">
        <v>19</v>
      </c>
      <c r="C133" s="1">
        <v>42867</v>
      </c>
      <c r="D133">
        <v>1</v>
      </c>
    </row>
    <row r="134" spans="2:4" x14ac:dyDescent="0.25">
      <c r="B134" t="s">
        <v>20</v>
      </c>
      <c r="C134" s="1">
        <v>42868</v>
      </c>
      <c r="D134">
        <v>0</v>
      </c>
    </row>
    <row r="135" spans="2:4" x14ac:dyDescent="0.25">
      <c r="B135" t="s">
        <v>12</v>
      </c>
      <c r="C135" s="1">
        <v>42869</v>
      </c>
      <c r="D135">
        <v>0</v>
      </c>
    </row>
    <row r="136" spans="2:4" x14ac:dyDescent="0.25">
      <c r="B136" t="s">
        <v>15</v>
      </c>
      <c r="C136" s="1">
        <v>42870</v>
      </c>
      <c r="D136">
        <v>1</v>
      </c>
    </row>
    <row r="137" spans="2:4" x14ac:dyDescent="0.25">
      <c r="B137" t="s">
        <v>16</v>
      </c>
      <c r="C137" s="1">
        <v>42871</v>
      </c>
      <c r="D137">
        <v>1</v>
      </c>
    </row>
    <row r="138" spans="2:4" x14ac:dyDescent="0.25">
      <c r="B138" t="s">
        <v>17</v>
      </c>
      <c r="C138" s="1">
        <v>42872</v>
      </c>
      <c r="D138">
        <v>1</v>
      </c>
    </row>
    <row r="139" spans="2:4" x14ac:dyDescent="0.25">
      <c r="B139" t="s">
        <v>18</v>
      </c>
      <c r="C139" s="1">
        <v>42873</v>
      </c>
      <c r="D139">
        <v>1</v>
      </c>
    </row>
    <row r="140" spans="2:4" x14ac:dyDescent="0.25">
      <c r="B140" t="s">
        <v>19</v>
      </c>
      <c r="C140" s="1">
        <v>42874</v>
      </c>
      <c r="D140">
        <v>1</v>
      </c>
    </row>
    <row r="141" spans="2:4" x14ac:dyDescent="0.25">
      <c r="B141" t="s">
        <v>20</v>
      </c>
      <c r="C141" s="1">
        <v>42875</v>
      </c>
      <c r="D141">
        <v>0</v>
      </c>
    </row>
    <row r="142" spans="2:4" x14ac:dyDescent="0.25">
      <c r="B142" t="s">
        <v>12</v>
      </c>
      <c r="C142" s="1">
        <v>42876</v>
      </c>
      <c r="D142">
        <v>0</v>
      </c>
    </row>
    <row r="143" spans="2:4" x14ac:dyDescent="0.25">
      <c r="B143" t="s">
        <v>15</v>
      </c>
      <c r="C143" s="1">
        <v>42877</v>
      </c>
      <c r="D143">
        <v>1</v>
      </c>
    </row>
    <row r="144" spans="2:4" x14ac:dyDescent="0.25">
      <c r="B144" t="s">
        <v>16</v>
      </c>
      <c r="C144" s="1">
        <v>42878</v>
      </c>
      <c r="D144">
        <v>1</v>
      </c>
    </row>
    <row r="145" spans="2:4" x14ac:dyDescent="0.25">
      <c r="B145" t="s">
        <v>17</v>
      </c>
      <c r="C145" s="1">
        <v>42879</v>
      </c>
      <c r="D145">
        <v>1</v>
      </c>
    </row>
    <row r="146" spans="2:4" x14ac:dyDescent="0.25">
      <c r="B146" t="s">
        <v>18</v>
      </c>
      <c r="C146" s="1">
        <v>42880</v>
      </c>
      <c r="D146">
        <v>1</v>
      </c>
    </row>
    <row r="147" spans="2:4" x14ac:dyDescent="0.25">
      <c r="B147" t="s">
        <v>19</v>
      </c>
      <c r="C147" s="1">
        <v>42881</v>
      </c>
      <c r="D147">
        <v>1</v>
      </c>
    </row>
    <row r="148" spans="2:4" x14ac:dyDescent="0.25">
      <c r="B148" t="s">
        <v>20</v>
      </c>
      <c r="C148" s="1">
        <v>42882</v>
      </c>
      <c r="D148">
        <v>0</v>
      </c>
    </row>
    <row r="149" spans="2:4" x14ac:dyDescent="0.25">
      <c r="B149" t="s">
        <v>12</v>
      </c>
      <c r="C149" s="1">
        <v>42883</v>
      </c>
      <c r="D149">
        <v>0</v>
      </c>
    </row>
    <row r="150" spans="2:4" x14ac:dyDescent="0.25">
      <c r="B150" t="s">
        <v>15</v>
      </c>
      <c r="C150" s="1">
        <v>42884</v>
      </c>
      <c r="D150">
        <v>1</v>
      </c>
    </row>
    <row r="151" spans="2:4" x14ac:dyDescent="0.25">
      <c r="B151" t="s">
        <v>16</v>
      </c>
      <c r="C151" s="1">
        <v>42885</v>
      </c>
      <c r="D151">
        <v>1</v>
      </c>
    </row>
    <row r="152" spans="2:4" x14ac:dyDescent="0.25">
      <c r="B152" t="s">
        <v>17</v>
      </c>
      <c r="C152" s="1">
        <v>42886</v>
      </c>
      <c r="D152">
        <v>1</v>
      </c>
    </row>
    <row r="153" spans="2:4" x14ac:dyDescent="0.25">
      <c r="B153" t="s">
        <v>18</v>
      </c>
      <c r="C153" s="1">
        <v>42887</v>
      </c>
      <c r="D153">
        <v>1</v>
      </c>
    </row>
    <row r="154" spans="2:4" x14ac:dyDescent="0.25">
      <c r="B154" t="s">
        <v>19</v>
      </c>
      <c r="C154" s="1">
        <v>42888</v>
      </c>
      <c r="D154">
        <v>1</v>
      </c>
    </row>
    <row r="155" spans="2:4" x14ac:dyDescent="0.25">
      <c r="B155" t="s">
        <v>20</v>
      </c>
      <c r="C155" s="1">
        <v>42889</v>
      </c>
      <c r="D155">
        <v>0</v>
      </c>
    </row>
    <row r="156" spans="2:4" x14ac:dyDescent="0.25">
      <c r="B156" t="s">
        <v>12</v>
      </c>
      <c r="C156" s="1">
        <v>42890</v>
      </c>
      <c r="D156">
        <v>0</v>
      </c>
    </row>
    <row r="157" spans="2:4" x14ac:dyDescent="0.25">
      <c r="B157" t="s">
        <v>15</v>
      </c>
      <c r="C157" s="1">
        <v>42891</v>
      </c>
      <c r="D157">
        <v>1</v>
      </c>
    </row>
    <row r="158" spans="2:4" x14ac:dyDescent="0.25">
      <c r="B158" t="s">
        <v>16</v>
      </c>
      <c r="C158" s="1">
        <v>42892</v>
      </c>
      <c r="D158">
        <v>1</v>
      </c>
    </row>
    <row r="159" spans="2:4" x14ac:dyDescent="0.25">
      <c r="B159" t="s">
        <v>17</v>
      </c>
      <c r="C159" s="1">
        <v>42893</v>
      </c>
      <c r="D159">
        <v>1</v>
      </c>
    </row>
    <row r="160" spans="2:4" x14ac:dyDescent="0.25">
      <c r="B160" t="s">
        <v>18</v>
      </c>
      <c r="C160" s="1">
        <v>42894</v>
      </c>
      <c r="D160">
        <v>1</v>
      </c>
    </row>
    <row r="161" spans="2:4" x14ac:dyDescent="0.25">
      <c r="B161" t="s">
        <v>19</v>
      </c>
      <c r="C161" s="1">
        <v>42895</v>
      </c>
      <c r="D161">
        <v>1</v>
      </c>
    </row>
    <row r="162" spans="2:4" x14ac:dyDescent="0.25">
      <c r="B162" t="s">
        <v>20</v>
      </c>
      <c r="C162" s="1">
        <v>42896</v>
      </c>
      <c r="D162">
        <v>0</v>
      </c>
    </row>
    <row r="163" spans="2:4" x14ac:dyDescent="0.25">
      <c r="B163" t="s">
        <v>12</v>
      </c>
      <c r="C163" s="1">
        <v>42897</v>
      </c>
      <c r="D163">
        <v>0</v>
      </c>
    </row>
    <row r="164" spans="2:4" x14ac:dyDescent="0.25">
      <c r="B164" t="s">
        <v>15</v>
      </c>
      <c r="C164" s="1">
        <v>42898</v>
      </c>
      <c r="D164">
        <v>1</v>
      </c>
    </row>
    <row r="165" spans="2:4" x14ac:dyDescent="0.25">
      <c r="B165" t="s">
        <v>16</v>
      </c>
      <c r="C165" s="1">
        <v>42899</v>
      </c>
      <c r="D165">
        <v>1</v>
      </c>
    </row>
    <row r="166" spans="2:4" x14ac:dyDescent="0.25">
      <c r="B166" t="s">
        <v>17</v>
      </c>
      <c r="C166" s="1">
        <v>42900</v>
      </c>
      <c r="D166">
        <v>1</v>
      </c>
    </row>
    <row r="167" spans="2:4" x14ac:dyDescent="0.25">
      <c r="B167" t="s">
        <v>18</v>
      </c>
      <c r="C167" s="1">
        <v>42901</v>
      </c>
      <c r="D167">
        <v>1</v>
      </c>
    </row>
    <row r="168" spans="2:4" x14ac:dyDescent="0.25">
      <c r="B168" t="s">
        <v>19</v>
      </c>
      <c r="C168" s="1">
        <v>42902</v>
      </c>
      <c r="D168">
        <v>1</v>
      </c>
    </row>
    <row r="169" spans="2:4" x14ac:dyDescent="0.25">
      <c r="B169" t="s">
        <v>20</v>
      </c>
      <c r="C169" s="1">
        <v>42903</v>
      </c>
      <c r="D169">
        <v>0</v>
      </c>
    </row>
    <row r="170" spans="2:4" x14ac:dyDescent="0.25">
      <c r="B170" t="s">
        <v>12</v>
      </c>
      <c r="C170" s="1">
        <v>42904</v>
      </c>
      <c r="D170">
        <v>0</v>
      </c>
    </row>
    <row r="171" spans="2:4" x14ac:dyDescent="0.25">
      <c r="B171" t="s">
        <v>15</v>
      </c>
      <c r="C171" s="1">
        <v>42905</v>
      </c>
      <c r="D171">
        <v>1</v>
      </c>
    </row>
    <row r="172" spans="2:4" x14ac:dyDescent="0.25">
      <c r="B172" t="s">
        <v>16</v>
      </c>
      <c r="C172" s="1">
        <v>42906</v>
      </c>
      <c r="D172">
        <v>1</v>
      </c>
    </row>
    <row r="173" spans="2:4" x14ac:dyDescent="0.25">
      <c r="B173" t="s">
        <v>17</v>
      </c>
      <c r="C173" s="1">
        <v>42907</v>
      </c>
      <c r="D173">
        <v>1</v>
      </c>
    </row>
    <row r="174" spans="2:4" x14ac:dyDescent="0.25">
      <c r="B174" t="s">
        <v>18</v>
      </c>
      <c r="C174" s="1">
        <v>42908</v>
      </c>
      <c r="D174">
        <v>1</v>
      </c>
    </row>
    <row r="175" spans="2:4" x14ac:dyDescent="0.25">
      <c r="B175" t="s">
        <v>19</v>
      </c>
      <c r="C175" s="1">
        <v>42909</v>
      </c>
      <c r="D175">
        <v>1</v>
      </c>
    </row>
    <row r="176" spans="2:4" x14ac:dyDescent="0.25">
      <c r="B176" t="s">
        <v>20</v>
      </c>
      <c r="C176" s="1">
        <v>42910</v>
      </c>
      <c r="D176">
        <v>0</v>
      </c>
    </row>
    <row r="177" spans="2:4" x14ac:dyDescent="0.25">
      <c r="B177" t="s">
        <v>12</v>
      </c>
      <c r="C177" s="1">
        <v>42911</v>
      </c>
      <c r="D177">
        <v>0</v>
      </c>
    </row>
    <row r="178" spans="2:4" x14ac:dyDescent="0.25">
      <c r="B178" t="s">
        <v>15</v>
      </c>
      <c r="C178" s="1">
        <v>42912</v>
      </c>
      <c r="D178">
        <v>1</v>
      </c>
    </row>
    <row r="179" spans="2:4" x14ac:dyDescent="0.25">
      <c r="B179" t="s">
        <v>16</v>
      </c>
      <c r="C179" s="1">
        <v>42913</v>
      </c>
      <c r="D179">
        <v>1</v>
      </c>
    </row>
    <row r="180" spans="2:4" x14ac:dyDescent="0.25">
      <c r="B180" t="s">
        <v>17</v>
      </c>
      <c r="C180" s="1">
        <v>42914</v>
      </c>
      <c r="D180">
        <v>1</v>
      </c>
    </row>
    <row r="181" spans="2:4" x14ac:dyDescent="0.25">
      <c r="B181" t="s">
        <v>18</v>
      </c>
      <c r="C181" s="1">
        <v>42915</v>
      </c>
      <c r="D181">
        <v>1</v>
      </c>
    </row>
    <row r="182" spans="2:4" x14ac:dyDescent="0.25">
      <c r="B182" t="s">
        <v>19</v>
      </c>
      <c r="C182" s="1">
        <v>42916</v>
      </c>
      <c r="D182">
        <v>1</v>
      </c>
    </row>
    <row r="183" spans="2:4" x14ac:dyDescent="0.25">
      <c r="B183" t="s">
        <v>20</v>
      </c>
      <c r="C183" s="1">
        <v>42917</v>
      </c>
      <c r="D183">
        <v>1</v>
      </c>
    </row>
    <row r="184" spans="2:4" x14ac:dyDescent="0.25">
      <c r="B184" t="s">
        <v>12</v>
      </c>
      <c r="C184" s="1">
        <v>42918</v>
      </c>
      <c r="D184">
        <v>0</v>
      </c>
    </row>
    <row r="185" spans="2:4" x14ac:dyDescent="0.25">
      <c r="B185" t="s">
        <v>15</v>
      </c>
      <c r="C185" s="1">
        <v>42919</v>
      </c>
      <c r="D185">
        <v>1</v>
      </c>
    </row>
    <row r="186" spans="2:4" x14ac:dyDescent="0.25">
      <c r="B186" t="s">
        <v>16</v>
      </c>
      <c r="C186" s="1">
        <v>42920</v>
      </c>
      <c r="D186">
        <v>1</v>
      </c>
    </row>
    <row r="187" spans="2:4" x14ac:dyDescent="0.25">
      <c r="B187" t="s">
        <v>17</v>
      </c>
      <c r="C187" s="1">
        <v>42921</v>
      </c>
      <c r="D187">
        <v>1</v>
      </c>
    </row>
    <row r="188" spans="2:4" x14ac:dyDescent="0.25">
      <c r="B188" s="2" t="s">
        <v>18</v>
      </c>
      <c r="C188" s="3">
        <v>42922</v>
      </c>
      <c r="D188" s="2">
        <v>0</v>
      </c>
    </row>
    <row r="189" spans="2:4" x14ac:dyDescent="0.25">
      <c r="B189" s="2" t="s">
        <v>19</v>
      </c>
      <c r="C189" s="3">
        <v>42923</v>
      </c>
      <c r="D189" s="2">
        <v>0</v>
      </c>
    </row>
    <row r="190" spans="2:4" x14ac:dyDescent="0.25">
      <c r="B190" s="2" t="s">
        <v>20</v>
      </c>
      <c r="C190" s="3">
        <v>42924</v>
      </c>
      <c r="D190" s="2">
        <v>0</v>
      </c>
    </row>
    <row r="191" spans="2:4" x14ac:dyDescent="0.25">
      <c r="B191" s="2" t="s">
        <v>12</v>
      </c>
      <c r="C191" s="3">
        <v>42925</v>
      </c>
      <c r="D191" s="2">
        <v>0</v>
      </c>
    </row>
    <row r="192" spans="2:4" x14ac:dyDescent="0.25">
      <c r="B192" t="s">
        <v>15</v>
      </c>
      <c r="C192" s="1">
        <v>42926</v>
      </c>
      <c r="D192">
        <v>1</v>
      </c>
    </row>
    <row r="193" spans="2:4" x14ac:dyDescent="0.25">
      <c r="B193" t="s">
        <v>16</v>
      </c>
      <c r="C193" s="1">
        <v>42927</v>
      </c>
      <c r="D193">
        <v>1</v>
      </c>
    </row>
    <row r="194" spans="2:4" x14ac:dyDescent="0.25">
      <c r="B194" t="s">
        <v>17</v>
      </c>
      <c r="C194" s="1">
        <v>42928</v>
      </c>
      <c r="D194">
        <v>1</v>
      </c>
    </row>
    <row r="195" spans="2:4" x14ac:dyDescent="0.25">
      <c r="B195" t="s">
        <v>18</v>
      </c>
      <c r="C195" s="1">
        <v>42929</v>
      </c>
      <c r="D195">
        <v>1</v>
      </c>
    </row>
    <row r="196" spans="2:4" x14ac:dyDescent="0.25">
      <c r="B196" t="s">
        <v>19</v>
      </c>
      <c r="C196" s="1">
        <v>42930</v>
      </c>
      <c r="D196">
        <v>1</v>
      </c>
    </row>
    <row r="197" spans="2:4" x14ac:dyDescent="0.25">
      <c r="B197" t="s">
        <v>20</v>
      </c>
      <c r="C197" s="1">
        <v>42931</v>
      </c>
      <c r="D197">
        <v>0</v>
      </c>
    </row>
    <row r="198" spans="2:4" x14ac:dyDescent="0.25">
      <c r="B198" t="s">
        <v>12</v>
      </c>
      <c r="C198" s="1">
        <v>42932</v>
      </c>
      <c r="D198">
        <v>0</v>
      </c>
    </row>
    <row r="199" spans="2:4" x14ac:dyDescent="0.25">
      <c r="B199" t="s">
        <v>15</v>
      </c>
      <c r="C199" s="1">
        <v>42933</v>
      </c>
      <c r="D199">
        <v>1</v>
      </c>
    </row>
    <row r="200" spans="2:4" x14ac:dyDescent="0.25">
      <c r="B200" t="s">
        <v>16</v>
      </c>
      <c r="C200" s="1">
        <v>42934</v>
      </c>
      <c r="D200">
        <v>1</v>
      </c>
    </row>
    <row r="201" spans="2:4" x14ac:dyDescent="0.25">
      <c r="B201" t="s">
        <v>17</v>
      </c>
      <c r="C201" s="1">
        <v>42935</v>
      </c>
      <c r="D201">
        <v>1</v>
      </c>
    </row>
    <row r="202" spans="2:4" x14ac:dyDescent="0.25">
      <c r="B202" t="s">
        <v>18</v>
      </c>
      <c r="C202" s="1">
        <v>42936</v>
      </c>
      <c r="D202">
        <v>1</v>
      </c>
    </row>
    <row r="203" spans="2:4" x14ac:dyDescent="0.25">
      <c r="B203" t="s">
        <v>19</v>
      </c>
      <c r="C203" s="1">
        <v>42937</v>
      </c>
      <c r="D203">
        <v>1</v>
      </c>
    </row>
    <row r="204" spans="2:4" x14ac:dyDescent="0.25">
      <c r="B204" t="s">
        <v>20</v>
      </c>
      <c r="C204" s="1">
        <v>42938</v>
      </c>
      <c r="D204">
        <v>0</v>
      </c>
    </row>
    <row r="205" spans="2:4" x14ac:dyDescent="0.25">
      <c r="B205" t="s">
        <v>12</v>
      </c>
      <c r="C205" s="1">
        <v>42939</v>
      </c>
      <c r="D205">
        <v>0</v>
      </c>
    </row>
    <row r="206" spans="2:4" x14ac:dyDescent="0.25">
      <c r="B206" t="s">
        <v>15</v>
      </c>
      <c r="C206" s="1">
        <v>42940</v>
      </c>
      <c r="D206">
        <v>1</v>
      </c>
    </row>
    <row r="207" spans="2:4" x14ac:dyDescent="0.25">
      <c r="B207" t="s">
        <v>16</v>
      </c>
      <c r="C207" s="1">
        <v>42941</v>
      </c>
      <c r="D207">
        <v>1</v>
      </c>
    </row>
    <row r="208" spans="2:4" x14ac:dyDescent="0.25">
      <c r="B208" t="s">
        <v>17</v>
      </c>
      <c r="C208" s="1">
        <v>42942</v>
      </c>
      <c r="D208">
        <v>1</v>
      </c>
    </row>
    <row r="209" spans="2:4" x14ac:dyDescent="0.25">
      <c r="B209" t="s">
        <v>18</v>
      </c>
      <c r="C209" s="1">
        <v>42943</v>
      </c>
      <c r="D209">
        <v>1</v>
      </c>
    </row>
    <row r="210" spans="2:4" x14ac:dyDescent="0.25">
      <c r="B210" t="s">
        <v>19</v>
      </c>
      <c r="C210" s="1">
        <v>42944</v>
      </c>
      <c r="D210">
        <v>1</v>
      </c>
    </row>
    <row r="211" spans="2:4" x14ac:dyDescent="0.25">
      <c r="B211" t="s">
        <v>20</v>
      </c>
      <c r="C211" s="1">
        <v>42945</v>
      </c>
      <c r="D211">
        <v>0</v>
      </c>
    </row>
    <row r="212" spans="2:4" x14ac:dyDescent="0.25">
      <c r="B212" t="s">
        <v>12</v>
      </c>
      <c r="C212" s="1">
        <v>42946</v>
      </c>
      <c r="D212">
        <v>0</v>
      </c>
    </row>
    <row r="213" spans="2:4" x14ac:dyDescent="0.25">
      <c r="B213" t="s">
        <v>15</v>
      </c>
      <c r="C213" s="1">
        <v>42947</v>
      </c>
      <c r="D213">
        <v>1</v>
      </c>
    </row>
    <row r="214" spans="2:4" x14ac:dyDescent="0.25">
      <c r="B214" t="s">
        <v>16</v>
      </c>
      <c r="C214" s="1">
        <v>42948</v>
      </c>
      <c r="D214">
        <v>1</v>
      </c>
    </row>
    <row r="215" spans="2:4" x14ac:dyDescent="0.25">
      <c r="B215" t="s">
        <v>17</v>
      </c>
      <c r="C215" s="1">
        <v>42949</v>
      </c>
      <c r="D215">
        <v>1</v>
      </c>
    </row>
    <row r="216" spans="2:4" x14ac:dyDescent="0.25">
      <c r="B216" t="s">
        <v>18</v>
      </c>
      <c r="C216" s="1">
        <v>42950</v>
      </c>
      <c r="D216">
        <v>1</v>
      </c>
    </row>
    <row r="217" spans="2:4" x14ac:dyDescent="0.25">
      <c r="B217" t="s">
        <v>19</v>
      </c>
      <c r="C217" s="1">
        <v>42951</v>
      </c>
      <c r="D217">
        <v>1</v>
      </c>
    </row>
    <row r="218" spans="2:4" x14ac:dyDescent="0.25">
      <c r="B218" t="s">
        <v>20</v>
      </c>
      <c r="C218" s="1">
        <v>42952</v>
      </c>
      <c r="D218">
        <v>0</v>
      </c>
    </row>
    <row r="219" spans="2:4" x14ac:dyDescent="0.25">
      <c r="B219" t="s">
        <v>12</v>
      </c>
      <c r="C219" s="1">
        <v>42953</v>
      </c>
      <c r="D219">
        <v>0</v>
      </c>
    </row>
    <row r="220" spans="2:4" x14ac:dyDescent="0.25">
      <c r="B220" t="s">
        <v>15</v>
      </c>
      <c r="C220" s="1">
        <v>42954</v>
      </c>
      <c r="D220">
        <v>1</v>
      </c>
    </row>
    <row r="221" spans="2:4" x14ac:dyDescent="0.25">
      <c r="B221" t="s">
        <v>16</v>
      </c>
      <c r="C221" s="1">
        <v>42955</v>
      </c>
      <c r="D221">
        <v>1</v>
      </c>
    </row>
    <row r="222" spans="2:4" x14ac:dyDescent="0.25">
      <c r="B222" t="s">
        <v>17</v>
      </c>
      <c r="C222" s="1">
        <v>42956</v>
      </c>
      <c r="D222">
        <v>1</v>
      </c>
    </row>
    <row r="223" spans="2:4" x14ac:dyDescent="0.25">
      <c r="B223" t="s">
        <v>18</v>
      </c>
      <c r="C223" s="1">
        <v>42957</v>
      </c>
      <c r="D223">
        <v>1</v>
      </c>
    </row>
    <row r="224" spans="2:4" x14ac:dyDescent="0.25">
      <c r="B224" t="s">
        <v>19</v>
      </c>
      <c r="C224" s="1">
        <v>42958</v>
      </c>
      <c r="D224">
        <v>1</v>
      </c>
    </row>
    <row r="225" spans="2:4" x14ac:dyDescent="0.25">
      <c r="B225" t="s">
        <v>20</v>
      </c>
      <c r="C225" s="1">
        <v>42959</v>
      </c>
      <c r="D225">
        <v>0</v>
      </c>
    </row>
    <row r="226" spans="2:4" x14ac:dyDescent="0.25">
      <c r="B226" t="s">
        <v>12</v>
      </c>
      <c r="C226" s="1">
        <v>42960</v>
      </c>
      <c r="D226">
        <v>0</v>
      </c>
    </row>
    <row r="227" spans="2:4" x14ac:dyDescent="0.25">
      <c r="B227" t="s">
        <v>15</v>
      </c>
      <c r="C227" s="1">
        <v>42961</v>
      </c>
      <c r="D227">
        <v>1</v>
      </c>
    </row>
    <row r="228" spans="2:4" x14ac:dyDescent="0.25">
      <c r="B228" t="s">
        <v>16</v>
      </c>
      <c r="C228" s="1">
        <v>42962</v>
      </c>
      <c r="D228">
        <v>1</v>
      </c>
    </row>
    <row r="229" spans="2:4" x14ac:dyDescent="0.25">
      <c r="B229" t="s">
        <v>17</v>
      </c>
      <c r="C229" s="1">
        <v>42963</v>
      </c>
      <c r="D229">
        <v>1</v>
      </c>
    </row>
    <row r="230" spans="2:4" x14ac:dyDescent="0.25">
      <c r="B230" t="s">
        <v>18</v>
      </c>
      <c r="C230" s="1">
        <v>42964</v>
      </c>
      <c r="D230">
        <v>1</v>
      </c>
    </row>
    <row r="231" spans="2:4" x14ac:dyDescent="0.25">
      <c r="B231" t="s">
        <v>19</v>
      </c>
      <c r="C231" s="1">
        <v>42965</v>
      </c>
      <c r="D231">
        <v>1</v>
      </c>
    </row>
    <row r="232" spans="2:4" x14ac:dyDescent="0.25">
      <c r="B232" t="s">
        <v>20</v>
      </c>
      <c r="C232" s="1">
        <v>42966</v>
      </c>
      <c r="D232">
        <v>0</v>
      </c>
    </row>
    <row r="233" spans="2:4" x14ac:dyDescent="0.25">
      <c r="B233" t="s">
        <v>12</v>
      </c>
      <c r="C233" s="1">
        <v>42967</v>
      </c>
      <c r="D233">
        <v>0</v>
      </c>
    </row>
    <row r="234" spans="2:4" x14ac:dyDescent="0.25">
      <c r="B234" t="s">
        <v>15</v>
      </c>
      <c r="C234" s="1">
        <v>42968</v>
      </c>
      <c r="D234">
        <v>1</v>
      </c>
    </row>
    <row r="235" spans="2:4" x14ac:dyDescent="0.25">
      <c r="B235" t="s">
        <v>16</v>
      </c>
      <c r="C235" s="1">
        <v>42969</v>
      </c>
      <c r="D235">
        <v>1</v>
      </c>
    </row>
    <row r="236" spans="2:4" x14ac:dyDescent="0.25">
      <c r="B236" t="s">
        <v>17</v>
      </c>
      <c r="C236" s="1">
        <v>42970</v>
      </c>
      <c r="D236">
        <v>1</v>
      </c>
    </row>
    <row r="237" spans="2:4" x14ac:dyDescent="0.25">
      <c r="B237" t="s">
        <v>18</v>
      </c>
      <c r="C237" s="1">
        <v>42971</v>
      </c>
      <c r="D237">
        <v>1</v>
      </c>
    </row>
    <row r="238" spans="2:4" x14ac:dyDescent="0.25">
      <c r="B238" t="s">
        <v>19</v>
      </c>
      <c r="C238" s="1">
        <v>42972</v>
      </c>
      <c r="D238">
        <v>1</v>
      </c>
    </row>
    <row r="239" spans="2:4" x14ac:dyDescent="0.25">
      <c r="B239" t="s">
        <v>20</v>
      </c>
      <c r="C239" s="1">
        <v>42973</v>
      </c>
      <c r="D239">
        <v>0</v>
      </c>
    </row>
    <row r="240" spans="2:4" x14ac:dyDescent="0.25">
      <c r="B240" t="s">
        <v>12</v>
      </c>
      <c r="C240" s="1">
        <v>42974</v>
      </c>
      <c r="D240">
        <v>0</v>
      </c>
    </row>
    <row r="241" spans="2:4" x14ac:dyDescent="0.25">
      <c r="B241" t="s">
        <v>15</v>
      </c>
      <c r="C241" s="1">
        <v>42975</v>
      </c>
      <c r="D241">
        <v>1</v>
      </c>
    </row>
    <row r="242" spans="2:4" x14ac:dyDescent="0.25">
      <c r="B242" t="s">
        <v>16</v>
      </c>
      <c r="C242" s="1">
        <v>42976</v>
      </c>
      <c r="D242">
        <v>1</v>
      </c>
    </row>
    <row r="243" spans="2:4" x14ac:dyDescent="0.25">
      <c r="B243" s="2" t="s">
        <v>17</v>
      </c>
      <c r="C243" s="3">
        <v>42977</v>
      </c>
      <c r="D243" s="2">
        <v>0</v>
      </c>
    </row>
    <row r="244" spans="2:4" x14ac:dyDescent="0.25">
      <c r="B244" t="s">
        <v>18</v>
      </c>
      <c r="C244" s="1">
        <v>42978</v>
      </c>
      <c r="D244">
        <v>1</v>
      </c>
    </row>
    <row r="245" spans="2:4" x14ac:dyDescent="0.25">
      <c r="B245" s="2" t="s">
        <v>19</v>
      </c>
      <c r="C245" s="3">
        <v>42979</v>
      </c>
      <c r="D245" s="2">
        <v>0</v>
      </c>
    </row>
    <row r="246" spans="2:4" x14ac:dyDescent="0.25">
      <c r="B246" t="s">
        <v>20</v>
      </c>
      <c r="C246" s="1">
        <v>42980</v>
      </c>
      <c r="D246">
        <v>0</v>
      </c>
    </row>
    <row r="247" spans="2:4" x14ac:dyDescent="0.25">
      <c r="B247" t="s">
        <v>12</v>
      </c>
      <c r="C247" s="1">
        <v>42981</v>
      </c>
      <c r="D247">
        <v>0</v>
      </c>
    </row>
    <row r="248" spans="2:4" x14ac:dyDescent="0.25">
      <c r="B248" t="s">
        <v>15</v>
      </c>
      <c r="C248" s="1">
        <v>42982</v>
      </c>
      <c r="D248">
        <v>1</v>
      </c>
    </row>
    <row r="249" spans="2:4" x14ac:dyDescent="0.25">
      <c r="B249" t="s">
        <v>16</v>
      </c>
      <c r="C249" s="1">
        <v>42983</v>
      </c>
      <c r="D249">
        <v>1</v>
      </c>
    </row>
    <row r="250" spans="2:4" x14ac:dyDescent="0.25">
      <c r="B250" t="s">
        <v>17</v>
      </c>
      <c r="C250" s="1">
        <v>42984</v>
      </c>
      <c r="D250">
        <v>1</v>
      </c>
    </row>
    <row r="251" spans="2:4" x14ac:dyDescent="0.25">
      <c r="B251" t="s">
        <v>18</v>
      </c>
      <c r="C251" s="1">
        <v>42985</v>
      </c>
      <c r="D251">
        <v>1</v>
      </c>
    </row>
    <row r="252" spans="2:4" x14ac:dyDescent="0.25">
      <c r="B252" t="s">
        <v>19</v>
      </c>
      <c r="C252" s="1">
        <v>42986</v>
      </c>
      <c r="D252">
        <v>1</v>
      </c>
    </row>
    <row r="253" spans="2:4" x14ac:dyDescent="0.25">
      <c r="B253" t="s">
        <v>20</v>
      </c>
      <c r="C253" s="1">
        <v>42987</v>
      </c>
      <c r="D253">
        <v>0</v>
      </c>
    </row>
    <row r="254" spans="2:4" x14ac:dyDescent="0.25">
      <c r="B254" t="s">
        <v>12</v>
      </c>
      <c r="C254" s="1">
        <v>42988</v>
      </c>
      <c r="D254">
        <v>0</v>
      </c>
    </row>
    <row r="255" spans="2:4" x14ac:dyDescent="0.25">
      <c r="B255" t="s">
        <v>15</v>
      </c>
      <c r="C255" s="1">
        <v>42989</v>
      </c>
      <c r="D255">
        <v>1</v>
      </c>
    </row>
    <row r="256" spans="2:4" x14ac:dyDescent="0.25">
      <c r="B256" t="s">
        <v>16</v>
      </c>
      <c r="C256" s="1">
        <v>42990</v>
      </c>
      <c r="D256">
        <v>1</v>
      </c>
    </row>
    <row r="257" spans="2:4" x14ac:dyDescent="0.25">
      <c r="B257" t="s">
        <v>17</v>
      </c>
      <c r="C257" s="1">
        <v>42991</v>
      </c>
      <c r="D257">
        <v>1</v>
      </c>
    </row>
    <row r="258" spans="2:4" x14ac:dyDescent="0.25">
      <c r="B258" t="s">
        <v>18</v>
      </c>
      <c r="C258" s="1">
        <v>42992</v>
      </c>
      <c r="D258">
        <v>1</v>
      </c>
    </row>
    <row r="259" spans="2:4" x14ac:dyDescent="0.25">
      <c r="B259" t="s">
        <v>19</v>
      </c>
      <c r="C259" s="1">
        <v>42993</v>
      </c>
      <c r="D259">
        <v>1</v>
      </c>
    </row>
    <row r="260" spans="2:4" x14ac:dyDescent="0.25">
      <c r="B260" t="s">
        <v>20</v>
      </c>
      <c r="C260" s="1">
        <v>42994</v>
      </c>
      <c r="D260">
        <v>0</v>
      </c>
    </row>
    <row r="261" spans="2:4" x14ac:dyDescent="0.25">
      <c r="B261" t="s">
        <v>12</v>
      </c>
      <c r="C261" s="1">
        <v>42995</v>
      </c>
      <c r="D261">
        <v>0</v>
      </c>
    </row>
    <row r="262" spans="2:4" x14ac:dyDescent="0.25">
      <c r="B262" t="s">
        <v>15</v>
      </c>
      <c r="C262" s="1">
        <v>42996</v>
      </c>
      <c r="D262">
        <v>1</v>
      </c>
    </row>
    <row r="263" spans="2:4" x14ac:dyDescent="0.25">
      <c r="B263" t="s">
        <v>16</v>
      </c>
      <c r="C263" s="1">
        <v>42997</v>
      </c>
      <c r="D263">
        <v>1</v>
      </c>
    </row>
    <row r="264" spans="2:4" x14ac:dyDescent="0.25">
      <c r="B264" t="s">
        <v>17</v>
      </c>
      <c r="C264" s="1">
        <v>42998</v>
      </c>
      <c r="D264">
        <v>1</v>
      </c>
    </row>
    <row r="265" spans="2:4" x14ac:dyDescent="0.25">
      <c r="B265" t="s">
        <v>18</v>
      </c>
      <c r="C265" s="1">
        <v>42999</v>
      </c>
      <c r="D265">
        <v>1</v>
      </c>
    </row>
    <row r="266" spans="2:4" x14ac:dyDescent="0.25">
      <c r="B266" t="s">
        <v>19</v>
      </c>
      <c r="C266" s="1">
        <v>43000</v>
      </c>
      <c r="D266">
        <v>1</v>
      </c>
    </row>
    <row r="267" spans="2:4" x14ac:dyDescent="0.25">
      <c r="B267" t="s">
        <v>20</v>
      </c>
      <c r="C267" s="1">
        <v>43001</v>
      </c>
      <c r="D267">
        <v>0</v>
      </c>
    </row>
    <row r="268" spans="2:4" x14ac:dyDescent="0.25">
      <c r="B268" t="s">
        <v>12</v>
      </c>
      <c r="C268" s="1">
        <v>43002</v>
      </c>
      <c r="D268">
        <v>0</v>
      </c>
    </row>
    <row r="269" spans="2:4" x14ac:dyDescent="0.25">
      <c r="B269" t="s">
        <v>15</v>
      </c>
      <c r="C269" s="1">
        <v>43003</v>
      </c>
      <c r="D269">
        <v>1</v>
      </c>
    </row>
    <row r="270" spans="2:4" x14ac:dyDescent="0.25">
      <c r="B270" t="s">
        <v>16</v>
      </c>
      <c r="C270" s="1">
        <v>43004</v>
      </c>
      <c r="D270">
        <v>1</v>
      </c>
    </row>
    <row r="271" spans="2:4" x14ac:dyDescent="0.25">
      <c r="B271" t="s">
        <v>17</v>
      </c>
      <c r="C271" s="1">
        <v>43005</v>
      </c>
      <c r="D271">
        <v>1</v>
      </c>
    </row>
    <row r="272" spans="2:4" x14ac:dyDescent="0.25">
      <c r="B272" t="s">
        <v>18</v>
      </c>
      <c r="C272" s="1">
        <v>43006</v>
      </c>
      <c r="D272">
        <v>1</v>
      </c>
    </row>
    <row r="273" spans="2:4" x14ac:dyDescent="0.25">
      <c r="B273" t="s">
        <v>19</v>
      </c>
      <c r="C273" s="1">
        <v>43007</v>
      </c>
      <c r="D273">
        <v>1</v>
      </c>
    </row>
    <row r="274" spans="2:4" x14ac:dyDescent="0.25">
      <c r="B274" t="s">
        <v>20</v>
      </c>
      <c r="C274" s="1">
        <v>43008</v>
      </c>
      <c r="D274">
        <v>0</v>
      </c>
    </row>
    <row r="275" spans="2:4" x14ac:dyDescent="0.25">
      <c r="B275" t="s">
        <v>12</v>
      </c>
      <c r="C275" s="1">
        <v>43009</v>
      </c>
      <c r="D275">
        <v>0</v>
      </c>
    </row>
    <row r="276" spans="2:4" x14ac:dyDescent="0.25">
      <c r="B276" t="s">
        <v>15</v>
      </c>
      <c r="C276" s="1">
        <v>43010</v>
      </c>
      <c r="D276">
        <v>1</v>
      </c>
    </row>
    <row r="277" spans="2:4" x14ac:dyDescent="0.25">
      <c r="B277" t="s">
        <v>16</v>
      </c>
      <c r="C277" s="1">
        <v>43011</v>
      </c>
      <c r="D277">
        <v>1</v>
      </c>
    </row>
    <row r="278" spans="2:4" x14ac:dyDescent="0.25">
      <c r="B278" t="s">
        <v>17</v>
      </c>
      <c r="C278" s="1">
        <v>43012</v>
      </c>
      <c r="D278">
        <v>1</v>
      </c>
    </row>
    <row r="279" spans="2:4" x14ac:dyDescent="0.25">
      <c r="B279" t="s">
        <v>18</v>
      </c>
      <c r="C279" s="1">
        <v>43013</v>
      </c>
      <c r="D279">
        <v>1</v>
      </c>
    </row>
    <row r="280" spans="2:4" x14ac:dyDescent="0.25">
      <c r="B280" t="s">
        <v>19</v>
      </c>
      <c r="C280" s="1">
        <v>43014</v>
      </c>
      <c r="D280">
        <v>1</v>
      </c>
    </row>
    <row r="281" spans="2:4" x14ac:dyDescent="0.25">
      <c r="B281" t="s">
        <v>20</v>
      </c>
      <c r="C281" s="1">
        <v>43015</v>
      </c>
      <c r="D281">
        <v>0</v>
      </c>
    </row>
    <row r="282" spans="2:4" x14ac:dyDescent="0.25">
      <c r="B282" t="s">
        <v>12</v>
      </c>
      <c r="C282" s="1">
        <v>43016</v>
      </c>
      <c r="D282">
        <v>0</v>
      </c>
    </row>
    <row r="283" spans="2:4" x14ac:dyDescent="0.25">
      <c r="B283" t="s">
        <v>15</v>
      </c>
      <c r="C283" s="1">
        <v>43017</v>
      </c>
      <c r="D283">
        <v>1</v>
      </c>
    </row>
    <row r="284" spans="2:4" x14ac:dyDescent="0.25">
      <c r="B284" t="s">
        <v>16</v>
      </c>
      <c r="C284" s="1">
        <v>43018</v>
      </c>
      <c r="D284">
        <v>1</v>
      </c>
    </row>
    <row r="285" spans="2:4" x14ac:dyDescent="0.25">
      <c r="B285" t="s">
        <v>17</v>
      </c>
      <c r="C285" s="1">
        <v>43019</v>
      </c>
      <c r="D285">
        <v>1</v>
      </c>
    </row>
    <row r="286" spans="2:4" x14ac:dyDescent="0.25">
      <c r="B286" t="s">
        <v>18</v>
      </c>
      <c r="C286" s="1">
        <v>43020</v>
      </c>
      <c r="D286">
        <v>1</v>
      </c>
    </row>
    <row r="287" spans="2:4" x14ac:dyDescent="0.25">
      <c r="B287" t="s">
        <v>19</v>
      </c>
      <c r="C287" s="1">
        <v>43021</v>
      </c>
      <c r="D287">
        <v>1</v>
      </c>
    </row>
    <row r="288" spans="2:4" x14ac:dyDescent="0.25">
      <c r="B288" t="s">
        <v>20</v>
      </c>
      <c r="C288" s="1">
        <v>43022</v>
      </c>
      <c r="D288">
        <v>0</v>
      </c>
    </row>
    <row r="289" spans="2:4" x14ac:dyDescent="0.25">
      <c r="B289" t="s">
        <v>12</v>
      </c>
      <c r="C289" s="1">
        <v>43023</v>
      </c>
      <c r="D289">
        <v>0</v>
      </c>
    </row>
    <row r="290" spans="2:4" x14ac:dyDescent="0.25">
      <c r="B290" t="s">
        <v>15</v>
      </c>
      <c r="C290" s="1">
        <v>43024</v>
      </c>
      <c r="D290">
        <v>1</v>
      </c>
    </row>
    <row r="291" spans="2:4" x14ac:dyDescent="0.25">
      <c r="B291" t="s">
        <v>16</v>
      </c>
      <c r="C291" s="1">
        <v>43025</v>
      </c>
      <c r="D291">
        <v>1</v>
      </c>
    </row>
    <row r="292" spans="2:4" x14ac:dyDescent="0.25">
      <c r="B292" t="s">
        <v>17</v>
      </c>
      <c r="C292" s="1">
        <v>43026</v>
      </c>
      <c r="D292">
        <v>1</v>
      </c>
    </row>
    <row r="293" spans="2:4" x14ac:dyDescent="0.25">
      <c r="B293" t="s">
        <v>18</v>
      </c>
      <c r="C293" s="1">
        <v>43027</v>
      </c>
      <c r="D293">
        <v>1</v>
      </c>
    </row>
    <row r="294" spans="2:4" x14ac:dyDescent="0.25">
      <c r="B294" t="s">
        <v>19</v>
      </c>
      <c r="C294" s="1">
        <v>43028</v>
      </c>
      <c r="D294">
        <v>1</v>
      </c>
    </row>
    <row r="295" spans="2:4" x14ac:dyDescent="0.25">
      <c r="B295" t="s">
        <v>20</v>
      </c>
      <c r="C295" s="1">
        <v>43029</v>
      </c>
      <c r="D295">
        <v>0</v>
      </c>
    </row>
    <row r="296" spans="2:4" x14ac:dyDescent="0.25">
      <c r="B296" t="s">
        <v>12</v>
      </c>
      <c r="C296" s="1">
        <v>43030</v>
      </c>
      <c r="D296">
        <v>0</v>
      </c>
    </row>
    <row r="297" spans="2:4" x14ac:dyDescent="0.25">
      <c r="B297" t="s">
        <v>15</v>
      </c>
      <c r="C297" s="1">
        <v>43031</v>
      </c>
      <c r="D297">
        <v>1</v>
      </c>
    </row>
    <row r="298" spans="2:4" x14ac:dyDescent="0.25">
      <c r="B298" t="s">
        <v>16</v>
      </c>
      <c r="C298" s="1">
        <v>43032</v>
      </c>
      <c r="D298">
        <v>1</v>
      </c>
    </row>
    <row r="299" spans="2:4" x14ac:dyDescent="0.25">
      <c r="B299" t="s">
        <v>17</v>
      </c>
      <c r="C299" s="1">
        <v>43033</v>
      </c>
      <c r="D299">
        <v>1</v>
      </c>
    </row>
    <row r="300" spans="2:4" x14ac:dyDescent="0.25">
      <c r="B300" t="s">
        <v>18</v>
      </c>
      <c r="C300" s="1">
        <v>43034</v>
      </c>
      <c r="D300">
        <v>1</v>
      </c>
    </row>
    <row r="301" spans="2:4" x14ac:dyDescent="0.25">
      <c r="B301" t="s">
        <v>19</v>
      </c>
      <c r="C301" s="1">
        <v>43035</v>
      </c>
      <c r="D301">
        <v>1</v>
      </c>
    </row>
    <row r="302" spans="2:4" x14ac:dyDescent="0.25">
      <c r="B302" t="s">
        <v>20</v>
      </c>
      <c r="C302" s="1">
        <v>43036</v>
      </c>
      <c r="D302">
        <v>0</v>
      </c>
    </row>
    <row r="303" spans="2:4" x14ac:dyDescent="0.25">
      <c r="B303" t="s">
        <v>12</v>
      </c>
      <c r="C303" s="1">
        <v>43037</v>
      </c>
      <c r="D303">
        <v>0</v>
      </c>
    </row>
    <row r="304" spans="2:4" x14ac:dyDescent="0.25">
      <c r="B304" t="s">
        <v>15</v>
      </c>
      <c r="C304" s="1">
        <v>43038</v>
      </c>
      <c r="D304">
        <v>1</v>
      </c>
    </row>
    <row r="305" spans="2:4" x14ac:dyDescent="0.25">
      <c r="B305" t="s">
        <v>16</v>
      </c>
      <c r="C305" s="1">
        <v>43039</v>
      </c>
      <c r="D305">
        <v>1</v>
      </c>
    </row>
    <row r="306" spans="2:4" x14ac:dyDescent="0.25">
      <c r="B306" t="s">
        <v>17</v>
      </c>
      <c r="C306" s="1">
        <v>43040</v>
      </c>
      <c r="D306">
        <v>1</v>
      </c>
    </row>
    <row r="307" spans="2:4" x14ac:dyDescent="0.25">
      <c r="B307" t="s">
        <v>18</v>
      </c>
      <c r="C307" s="1">
        <v>43041</v>
      </c>
      <c r="D307">
        <v>1</v>
      </c>
    </row>
    <row r="308" spans="2:4" x14ac:dyDescent="0.25">
      <c r="B308" t="s">
        <v>19</v>
      </c>
      <c r="C308" s="1">
        <v>43042</v>
      </c>
      <c r="D308">
        <v>1</v>
      </c>
    </row>
    <row r="309" spans="2:4" x14ac:dyDescent="0.25">
      <c r="B309" t="s">
        <v>20</v>
      </c>
      <c r="C309" s="1">
        <v>43043</v>
      </c>
      <c r="D309">
        <v>0</v>
      </c>
    </row>
    <row r="310" spans="2:4" x14ac:dyDescent="0.25">
      <c r="B310" t="s">
        <v>12</v>
      </c>
      <c r="C310" s="1">
        <v>43044</v>
      </c>
      <c r="D310">
        <v>0</v>
      </c>
    </row>
    <row r="311" spans="2:4" x14ac:dyDescent="0.25">
      <c r="B311" t="s">
        <v>15</v>
      </c>
      <c r="C311" s="1">
        <v>43045</v>
      </c>
      <c r="D311">
        <v>1</v>
      </c>
    </row>
    <row r="312" spans="2:4" x14ac:dyDescent="0.25">
      <c r="B312" t="s">
        <v>16</v>
      </c>
      <c r="C312" s="1">
        <v>43046</v>
      </c>
      <c r="D312">
        <v>1</v>
      </c>
    </row>
    <row r="313" spans="2:4" x14ac:dyDescent="0.25">
      <c r="B313" t="s">
        <v>17</v>
      </c>
      <c r="C313" s="1">
        <v>43047</v>
      </c>
      <c r="D313">
        <v>1</v>
      </c>
    </row>
    <row r="314" spans="2:4" x14ac:dyDescent="0.25">
      <c r="B314" t="s">
        <v>18</v>
      </c>
      <c r="C314" s="1">
        <v>43048</v>
      </c>
      <c r="D314">
        <v>1</v>
      </c>
    </row>
    <row r="315" spans="2:4" x14ac:dyDescent="0.25">
      <c r="B315" t="s">
        <v>19</v>
      </c>
      <c r="C315" s="1">
        <v>43049</v>
      </c>
      <c r="D315">
        <v>1</v>
      </c>
    </row>
    <row r="316" spans="2:4" x14ac:dyDescent="0.25">
      <c r="B316" t="s">
        <v>20</v>
      </c>
      <c r="C316" s="1">
        <v>43050</v>
      </c>
      <c r="D316">
        <v>0</v>
      </c>
    </row>
    <row r="317" spans="2:4" x14ac:dyDescent="0.25">
      <c r="B317" t="s">
        <v>12</v>
      </c>
      <c r="C317" s="1">
        <v>43051</v>
      </c>
      <c r="D317">
        <v>0</v>
      </c>
    </row>
    <row r="318" spans="2:4" x14ac:dyDescent="0.25">
      <c r="B318" t="s">
        <v>15</v>
      </c>
      <c r="C318" s="1">
        <v>43052</v>
      </c>
      <c r="D318">
        <v>1</v>
      </c>
    </row>
    <row r="319" spans="2:4" x14ac:dyDescent="0.25">
      <c r="B319" t="s">
        <v>16</v>
      </c>
      <c r="C319" s="1">
        <v>43053</v>
      </c>
      <c r="D319">
        <v>1</v>
      </c>
    </row>
    <row r="320" spans="2:4" x14ac:dyDescent="0.25">
      <c r="B320" t="s">
        <v>17</v>
      </c>
      <c r="C320" s="1">
        <v>43054</v>
      </c>
      <c r="D320">
        <v>1</v>
      </c>
    </row>
    <row r="321" spans="2:4" x14ac:dyDescent="0.25">
      <c r="B321" t="s">
        <v>18</v>
      </c>
      <c r="C321" s="1">
        <v>43055</v>
      </c>
      <c r="D321">
        <v>1</v>
      </c>
    </row>
    <row r="322" spans="2:4" x14ac:dyDescent="0.25">
      <c r="B322" t="s">
        <v>19</v>
      </c>
      <c r="C322" s="1">
        <v>43056</v>
      </c>
      <c r="D322">
        <v>1</v>
      </c>
    </row>
    <row r="323" spans="2:4" x14ac:dyDescent="0.25">
      <c r="B323" t="s">
        <v>20</v>
      </c>
      <c r="C323" s="1">
        <v>43057</v>
      </c>
      <c r="D323">
        <v>0</v>
      </c>
    </row>
    <row r="324" spans="2:4" x14ac:dyDescent="0.25">
      <c r="B324" t="s">
        <v>12</v>
      </c>
      <c r="C324" s="1">
        <v>43058</v>
      </c>
      <c r="D324">
        <v>0</v>
      </c>
    </row>
    <row r="325" spans="2:4" x14ac:dyDescent="0.25">
      <c r="B325" t="s">
        <v>15</v>
      </c>
      <c r="C325" s="1">
        <v>43059</v>
      </c>
      <c r="D325">
        <v>1</v>
      </c>
    </row>
    <row r="326" spans="2:4" x14ac:dyDescent="0.25">
      <c r="B326" t="s">
        <v>16</v>
      </c>
      <c r="C326" s="1">
        <v>43060</v>
      </c>
      <c r="D326">
        <v>1</v>
      </c>
    </row>
    <row r="327" spans="2:4" x14ac:dyDescent="0.25">
      <c r="B327" t="s">
        <v>17</v>
      </c>
      <c r="C327" s="1">
        <v>43061</v>
      </c>
      <c r="D327">
        <v>1</v>
      </c>
    </row>
    <row r="328" spans="2:4" x14ac:dyDescent="0.25">
      <c r="B328" t="s">
        <v>18</v>
      </c>
      <c r="C328" s="1">
        <v>43062</v>
      </c>
      <c r="D328">
        <v>1</v>
      </c>
    </row>
    <row r="329" spans="2:4" x14ac:dyDescent="0.25">
      <c r="B329" t="s">
        <v>19</v>
      </c>
      <c r="C329" s="1">
        <v>43063</v>
      </c>
      <c r="D329">
        <v>1</v>
      </c>
    </row>
    <row r="330" spans="2:4" x14ac:dyDescent="0.25">
      <c r="B330" t="s">
        <v>20</v>
      </c>
      <c r="C330" s="1">
        <v>43064</v>
      </c>
      <c r="D330">
        <v>0</v>
      </c>
    </row>
    <row r="331" spans="2:4" x14ac:dyDescent="0.25">
      <c r="B331" t="s">
        <v>12</v>
      </c>
      <c r="C331" s="1">
        <v>43065</v>
      </c>
      <c r="D331">
        <v>0</v>
      </c>
    </row>
    <row r="332" spans="2:4" x14ac:dyDescent="0.25">
      <c r="B332" t="s">
        <v>15</v>
      </c>
      <c r="C332" s="1">
        <v>43066</v>
      </c>
      <c r="D332">
        <v>1</v>
      </c>
    </row>
    <row r="333" spans="2:4" x14ac:dyDescent="0.25">
      <c r="B333" t="s">
        <v>16</v>
      </c>
      <c r="C333" s="1">
        <v>43067</v>
      </c>
      <c r="D333">
        <v>1</v>
      </c>
    </row>
    <row r="334" spans="2:4" x14ac:dyDescent="0.25">
      <c r="B334" t="s">
        <v>17</v>
      </c>
      <c r="C334" s="1">
        <v>43068</v>
      </c>
      <c r="D334">
        <v>1</v>
      </c>
    </row>
    <row r="335" spans="2:4" x14ac:dyDescent="0.25">
      <c r="B335" t="s">
        <v>18</v>
      </c>
      <c r="C335" s="1">
        <v>43069</v>
      </c>
      <c r="D335">
        <v>1</v>
      </c>
    </row>
    <row r="336" spans="2:4" x14ac:dyDescent="0.25">
      <c r="B336" s="2" t="s">
        <v>19</v>
      </c>
      <c r="C336" s="3">
        <v>43070</v>
      </c>
      <c r="D336" s="2">
        <v>0</v>
      </c>
    </row>
    <row r="337" spans="2:4" x14ac:dyDescent="0.25">
      <c r="B337" t="s">
        <v>20</v>
      </c>
      <c r="C337" s="1">
        <v>43071</v>
      </c>
      <c r="D337">
        <v>0</v>
      </c>
    </row>
    <row r="338" spans="2:4" x14ac:dyDescent="0.25">
      <c r="B338" t="s">
        <v>12</v>
      </c>
      <c r="C338" s="1">
        <v>43072</v>
      </c>
      <c r="D338">
        <v>0</v>
      </c>
    </row>
    <row r="339" spans="2:4" x14ac:dyDescent="0.25">
      <c r="B339" t="s">
        <v>15</v>
      </c>
      <c r="C339" s="1">
        <v>43073</v>
      </c>
      <c r="D339">
        <v>1</v>
      </c>
    </row>
    <row r="340" spans="2:4" x14ac:dyDescent="0.25">
      <c r="B340" t="s">
        <v>16</v>
      </c>
      <c r="C340" s="1">
        <v>43074</v>
      </c>
      <c r="D340">
        <v>1</v>
      </c>
    </row>
    <row r="341" spans="2:4" x14ac:dyDescent="0.25">
      <c r="B341" t="s">
        <v>17</v>
      </c>
      <c r="C341" s="1">
        <v>43075</v>
      </c>
      <c r="D341">
        <v>1</v>
      </c>
    </row>
    <row r="342" spans="2:4" x14ac:dyDescent="0.25">
      <c r="B342" t="s">
        <v>18</v>
      </c>
      <c r="C342" s="1">
        <v>43076</v>
      </c>
      <c r="D342">
        <v>1</v>
      </c>
    </row>
    <row r="343" spans="2:4" x14ac:dyDescent="0.25">
      <c r="B343" t="s">
        <v>19</v>
      </c>
      <c r="C343" s="1">
        <v>43077</v>
      </c>
      <c r="D343">
        <v>1</v>
      </c>
    </row>
    <row r="344" spans="2:4" x14ac:dyDescent="0.25">
      <c r="B344" t="s">
        <v>20</v>
      </c>
      <c r="C344" s="1">
        <v>43078</v>
      </c>
      <c r="D344">
        <v>0</v>
      </c>
    </row>
    <row r="345" spans="2:4" x14ac:dyDescent="0.25">
      <c r="B345" t="s">
        <v>12</v>
      </c>
      <c r="C345" s="1">
        <v>43079</v>
      </c>
      <c r="D345">
        <v>0</v>
      </c>
    </row>
    <row r="346" spans="2:4" x14ac:dyDescent="0.25">
      <c r="B346" t="s">
        <v>15</v>
      </c>
      <c r="C346" s="1">
        <v>43080</v>
      </c>
      <c r="D346">
        <v>1</v>
      </c>
    </row>
    <row r="347" spans="2:4" x14ac:dyDescent="0.25">
      <c r="B347" t="s">
        <v>16</v>
      </c>
      <c r="C347" s="1">
        <v>43081</v>
      </c>
      <c r="D347">
        <v>1</v>
      </c>
    </row>
    <row r="348" spans="2:4" x14ac:dyDescent="0.25">
      <c r="B348" t="s">
        <v>17</v>
      </c>
      <c r="C348" s="1">
        <v>43082</v>
      </c>
      <c r="D348">
        <v>1</v>
      </c>
    </row>
    <row r="349" spans="2:4" x14ac:dyDescent="0.25">
      <c r="B349" t="s">
        <v>18</v>
      </c>
      <c r="C349" s="1">
        <v>43083</v>
      </c>
      <c r="D349">
        <v>1</v>
      </c>
    </row>
    <row r="350" spans="2:4" x14ac:dyDescent="0.25">
      <c r="B350" t="s">
        <v>19</v>
      </c>
      <c r="C350" s="1">
        <v>43084</v>
      </c>
      <c r="D350">
        <v>1</v>
      </c>
    </row>
    <row r="351" spans="2:4" x14ac:dyDescent="0.25">
      <c r="B351" t="s">
        <v>20</v>
      </c>
      <c r="C351" s="1">
        <v>43085</v>
      </c>
      <c r="D351">
        <v>0</v>
      </c>
    </row>
    <row r="352" spans="2:4" x14ac:dyDescent="0.25">
      <c r="B352" t="s">
        <v>12</v>
      </c>
      <c r="C352" s="1">
        <v>43086</v>
      </c>
      <c r="D352">
        <v>0</v>
      </c>
    </row>
    <row r="353" spans="2:4" x14ac:dyDescent="0.25">
      <c r="B353" s="2" t="s">
        <v>15</v>
      </c>
      <c r="C353" s="3">
        <v>43087</v>
      </c>
      <c r="D353" s="2">
        <v>0</v>
      </c>
    </row>
    <row r="354" spans="2:4" x14ac:dyDescent="0.25">
      <c r="B354" s="2" t="s">
        <v>16</v>
      </c>
      <c r="C354" s="3">
        <v>43088</v>
      </c>
      <c r="D354" s="2">
        <v>0</v>
      </c>
    </row>
    <row r="355" spans="2:4" x14ac:dyDescent="0.25">
      <c r="B355" t="s">
        <v>17</v>
      </c>
      <c r="C355" s="1">
        <v>43089</v>
      </c>
      <c r="D355">
        <v>1</v>
      </c>
    </row>
    <row r="356" spans="2:4" x14ac:dyDescent="0.25">
      <c r="B356" t="s">
        <v>18</v>
      </c>
      <c r="C356" s="1">
        <v>43090</v>
      </c>
      <c r="D356">
        <v>1</v>
      </c>
    </row>
    <row r="357" spans="2:4" x14ac:dyDescent="0.25">
      <c r="B357" t="s">
        <v>19</v>
      </c>
      <c r="C357" s="1">
        <v>43091</v>
      </c>
      <c r="D357">
        <v>1</v>
      </c>
    </row>
    <row r="358" spans="2:4" x14ac:dyDescent="0.25">
      <c r="B358" t="s">
        <v>20</v>
      </c>
      <c r="C358" s="1">
        <v>43092</v>
      </c>
      <c r="D358">
        <v>0</v>
      </c>
    </row>
    <row r="359" spans="2:4" x14ac:dyDescent="0.25">
      <c r="B359" t="s">
        <v>12</v>
      </c>
      <c r="C359" s="1">
        <v>43093</v>
      </c>
      <c r="D359">
        <v>0</v>
      </c>
    </row>
    <row r="360" spans="2:4" x14ac:dyDescent="0.25">
      <c r="B360" t="s">
        <v>15</v>
      </c>
      <c r="C360" s="1">
        <v>43094</v>
      </c>
      <c r="D360">
        <v>1</v>
      </c>
    </row>
    <row r="361" spans="2:4" x14ac:dyDescent="0.25">
      <c r="B361" t="s">
        <v>16</v>
      </c>
      <c r="C361" s="1">
        <v>43095</v>
      </c>
      <c r="D361">
        <v>1</v>
      </c>
    </row>
    <row r="362" spans="2:4" x14ac:dyDescent="0.25">
      <c r="B362" t="s">
        <v>17</v>
      </c>
      <c r="C362" s="1">
        <v>43096</v>
      </c>
      <c r="D362">
        <v>1</v>
      </c>
    </row>
    <row r="363" spans="2:4" x14ac:dyDescent="0.25">
      <c r="B363" t="s">
        <v>18</v>
      </c>
      <c r="C363" s="1">
        <v>43097</v>
      </c>
      <c r="D363">
        <v>1</v>
      </c>
    </row>
    <row r="364" spans="2:4" x14ac:dyDescent="0.25">
      <c r="B364" t="s">
        <v>19</v>
      </c>
      <c r="C364" s="1">
        <v>43098</v>
      </c>
      <c r="D364">
        <v>1</v>
      </c>
    </row>
    <row r="365" spans="2:4" x14ac:dyDescent="0.25">
      <c r="B365" t="s">
        <v>20</v>
      </c>
      <c r="C365" s="1">
        <v>43099</v>
      </c>
      <c r="D365">
        <v>0</v>
      </c>
    </row>
    <row r="366" spans="2:4" x14ac:dyDescent="0.25">
      <c r="B366" t="s">
        <v>12</v>
      </c>
      <c r="C366" s="1">
        <v>43100</v>
      </c>
      <c r="D366">
        <v>0</v>
      </c>
    </row>
    <row r="367" spans="2:4" x14ac:dyDescent="0.25">
      <c r="B367" t="s">
        <v>15</v>
      </c>
      <c r="C367" s="1">
        <v>43101</v>
      </c>
      <c r="D367">
        <v>1</v>
      </c>
    </row>
  </sheetData>
  <autoFilter ref="C2:C36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4:J17"/>
  <sheetViews>
    <sheetView workbookViewId="0">
      <selection activeCell="B6" sqref="B6"/>
    </sheetView>
  </sheetViews>
  <sheetFormatPr defaultRowHeight="15" x14ac:dyDescent="0.25"/>
  <cols>
    <col min="2" max="2" width="11.5703125" bestFit="1" customWidth="1"/>
    <col min="3" max="3" width="11" bestFit="1" customWidth="1"/>
  </cols>
  <sheetData>
    <row r="4" spans="2:10" x14ac:dyDescent="0.25">
      <c r="B4" s="1"/>
      <c r="C4" s="1"/>
      <c r="D4" s="1"/>
      <c r="E4" s="1"/>
      <c r="F4" s="1"/>
      <c r="G4" s="1"/>
      <c r="H4" s="1"/>
      <c r="I4" s="1"/>
      <c r="J4" s="1"/>
    </row>
    <row r="5" spans="2:10" x14ac:dyDescent="0.25">
      <c r="B5" s="1"/>
      <c r="C5" s="1"/>
      <c r="D5" s="1"/>
      <c r="E5" s="1"/>
      <c r="F5" s="1"/>
      <c r="G5" s="1"/>
      <c r="H5" s="1"/>
      <c r="I5" s="1"/>
      <c r="J5" s="1"/>
    </row>
    <row r="6" spans="2:10" x14ac:dyDescent="0.25">
      <c r="B6" s="24"/>
      <c r="C6" s="1"/>
      <c r="D6" s="1"/>
      <c r="E6" s="1"/>
      <c r="F6" s="1"/>
      <c r="G6" s="1"/>
      <c r="H6" s="1"/>
      <c r="I6" s="1"/>
      <c r="J6" s="1"/>
    </row>
    <row r="7" spans="2:10" x14ac:dyDescent="0.25">
      <c r="B7" s="1"/>
      <c r="C7" s="1"/>
      <c r="D7" s="1"/>
      <c r="E7" s="1"/>
      <c r="F7" s="1"/>
      <c r="G7" s="1"/>
      <c r="H7" s="1"/>
      <c r="I7" s="1"/>
      <c r="J7" s="1"/>
    </row>
    <row r="8" spans="2:10" x14ac:dyDescent="0.25">
      <c r="B8" s="1"/>
      <c r="C8" s="1"/>
      <c r="D8" s="1"/>
      <c r="E8" s="1"/>
      <c r="F8" s="1"/>
      <c r="G8" s="1"/>
      <c r="H8" s="1"/>
      <c r="I8" s="1"/>
      <c r="J8" s="1"/>
    </row>
    <row r="9" spans="2:10" x14ac:dyDescent="0.25">
      <c r="B9" s="1"/>
      <c r="C9" s="1"/>
      <c r="D9" s="1"/>
      <c r="E9" s="1"/>
      <c r="F9" s="1"/>
      <c r="G9" s="1"/>
      <c r="H9" s="1"/>
      <c r="I9" s="1"/>
      <c r="J9" s="1"/>
    </row>
    <row r="10" spans="2:10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2:10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 ЗАКАЗЧИКАМИ</vt:lpstr>
      <vt:lpstr>Лист2</vt:lpstr>
      <vt:lpstr>'С ЗАКАЗЧИКАМИ'!Область_печати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Литвиненко С. А.</dc:creator>
  <cp:lastModifiedBy>Литвиненко С. А.</cp:lastModifiedBy>
  <cp:lastPrinted>2017-06-30T03:24:57Z</cp:lastPrinted>
  <dcterms:created xsi:type="dcterms:W3CDTF">2017-06-28T04:37:32Z</dcterms:created>
  <dcterms:modified xsi:type="dcterms:W3CDTF">2017-08-25T06:04:11Z</dcterms:modified>
</cp:coreProperties>
</file>