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 concurrentCalc="0"/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59" i="1"/>
  <c r="C59" i="1"/>
  <c r="D59" i="1"/>
  <c r="E59" i="1"/>
  <c r="F59" i="1"/>
  <c r="G59" i="1"/>
  <c r="B60" i="1"/>
  <c r="C60" i="1"/>
  <c r="D60" i="1"/>
  <c r="E60" i="1"/>
  <c r="F60" i="1"/>
  <c r="G60" i="1"/>
  <c r="B61" i="1"/>
  <c r="C61" i="1"/>
  <c r="D61" i="1"/>
  <c r="E61" i="1"/>
  <c r="F61" i="1"/>
  <c r="G61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B86" i="1"/>
  <c r="C86" i="1"/>
  <c r="D86" i="1"/>
  <c r="E86" i="1"/>
  <c r="F86" i="1"/>
  <c r="G86" i="1"/>
  <c r="B87" i="1"/>
  <c r="C87" i="1"/>
  <c r="D87" i="1"/>
  <c r="E87" i="1"/>
  <c r="F87" i="1"/>
  <c r="G87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B97" i="1"/>
  <c r="C97" i="1"/>
  <c r="D97" i="1"/>
  <c r="E97" i="1"/>
  <c r="F97" i="1"/>
  <c r="G97" i="1"/>
  <c r="B98" i="1"/>
  <c r="C98" i="1"/>
  <c r="D98" i="1"/>
  <c r="E98" i="1"/>
  <c r="F98" i="1"/>
  <c r="G98" i="1"/>
  <c r="B99" i="1"/>
  <c r="C99" i="1"/>
  <c r="D99" i="1"/>
  <c r="E99" i="1"/>
  <c r="F99" i="1"/>
  <c r="G99" i="1"/>
  <c r="B100" i="1"/>
  <c r="C100" i="1"/>
  <c r="D100" i="1"/>
  <c r="E100" i="1"/>
  <c r="F100" i="1"/>
  <c r="G100" i="1"/>
  <c r="B101" i="1"/>
  <c r="C101" i="1"/>
  <c r="D101" i="1"/>
  <c r="E101" i="1"/>
  <c r="F101" i="1"/>
  <c r="G101" i="1"/>
  <c r="B22" i="1"/>
  <c r="B23" i="1"/>
  <c r="B24" i="1"/>
  <c r="E24" i="1"/>
  <c r="B25" i="1"/>
  <c r="B26" i="1"/>
  <c r="E26" i="1"/>
  <c r="B27" i="1"/>
  <c r="E25" i="1"/>
  <c r="D3" i="1"/>
  <c r="B9" i="1"/>
  <c r="E9" i="1"/>
  <c r="B8" i="1"/>
  <c r="F8" i="1"/>
  <c r="B10" i="1"/>
  <c r="B11" i="1"/>
  <c r="B12" i="1"/>
  <c r="E12" i="1"/>
  <c r="B13" i="1"/>
  <c r="B14" i="1"/>
  <c r="B15" i="1"/>
  <c r="B16" i="1"/>
  <c r="B17" i="1"/>
  <c r="B18" i="1"/>
  <c r="B19" i="1"/>
  <c r="E19" i="1"/>
  <c r="B20" i="1"/>
  <c r="B21" i="1"/>
  <c r="C11" i="1"/>
  <c r="C25" i="1"/>
  <c r="C27" i="1"/>
  <c r="E8" i="1"/>
  <c r="C17" i="1"/>
  <c r="D8" i="1"/>
  <c r="C22" i="1"/>
  <c r="C24" i="1"/>
  <c r="C26" i="1"/>
  <c r="C23" i="1"/>
  <c r="C19" i="1"/>
  <c r="C14" i="1"/>
  <c r="C15" i="1"/>
  <c r="E17" i="1"/>
  <c r="C16" i="1"/>
  <c r="C13" i="1"/>
  <c r="C10" i="1"/>
  <c r="C21" i="1"/>
  <c r="E13" i="1"/>
  <c r="C12" i="1"/>
  <c r="C18" i="1"/>
  <c r="C8" i="1"/>
  <c r="E11" i="1"/>
  <c r="E15" i="1"/>
  <c r="C20" i="1"/>
  <c r="E18" i="1"/>
  <c r="E16" i="1"/>
  <c r="E14" i="1"/>
  <c r="E20" i="1"/>
  <c r="E10" i="1"/>
  <c r="C9" i="1"/>
  <c r="D27" i="1"/>
  <c r="D9" i="1"/>
  <c r="F9" i="1"/>
  <c r="D10" i="1"/>
  <c r="E22" i="1"/>
  <c r="E21" i="1"/>
  <c r="E23" i="1"/>
  <c r="G9" i="1"/>
  <c r="E27" i="1"/>
  <c r="F27" i="1"/>
  <c r="F10" i="1"/>
  <c r="D11" i="1"/>
  <c r="F11" i="1"/>
  <c r="D12" i="1"/>
  <c r="F12" i="1"/>
  <c r="D13" i="1"/>
  <c r="G11" i="1"/>
  <c r="G10" i="1"/>
  <c r="G13" i="1"/>
  <c r="F13" i="1"/>
  <c r="G12" i="1"/>
  <c r="D14" i="1"/>
  <c r="F14" i="1"/>
  <c r="D15" i="1"/>
  <c r="G14" i="1"/>
  <c r="F15" i="1"/>
  <c r="D16" i="1"/>
  <c r="F16" i="1"/>
  <c r="G15" i="1"/>
  <c r="G16" i="1"/>
  <c r="D17" i="1"/>
  <c r="F17" i="1"/>
  <c r="D18" i="1"/>
  <c r="F18" i="1"/>
  <c r="D19" i="1"/>
  <c r="G17" i="1"/>
  <c r="F19" i="1"/>
  <c r="D20" i="1"/>
  <c r="G19" i="1"/>
  <c r="G18" i="1"/>
  <c r="F20" i="1"/>
  <c r="D21" i="1"/>
  <c r="F21" i="1"/>
  <c r="D22" i="1"/>
  <c r="G20" i="1"/>
  <c r="G21" i="1"/>
  <c r="F22" i="1"/>
  <c r="D23" i="1"/>
  <c r="F23" i="1"/>
  <c r="D24" i="1"/>
  <c r="G22" i="1"/>
  <c r="G23" i="1"/>
  <c r="F24" i="1"/>
  <c r="D25" i="1"/>
  <c r="G24" i="1"/>
  <c r="F25" i="1"/>
  <c r="D26" i="1"/>
  <c r="G25" i="1"/>
  <c r="F26" i="1"/>
  <c r="G26" i="1"/>
  <c r="G27" i="1"/>
</calcChain>
</file>

<file path=xl/sharedStrings.xml><?xml version="1.0" encoding="utf-8"?>
<sst xmlns="http://schemas.openxmlformats.org/spreadsheetml/2006/main" count="11" uniqueCount="11">
  <si>
    <t>Сумма инвестиций, $</t>
  </si>
  <si>
    <t>период, мес</t>
  </si>
  <si>
    <t>Дата открытия</t>
  </si>
  <si>
    <t xml:space="preserve">Даты </t>
  </si>
  <si>
    <t>Срок инвестиций</t>
  </si>
  <si>
    <t>Сумма на счете</t>
  </si>
  <si>
    <t>Вывод средств</t>
  </si>
  <si>
    <t>Остаток на счете</t>
  </si>
  <si>
    <t>Доход за период</t>
  </si>
  <si>
    <t>Ставка (в день)</t>
  </si>
  <si>
    <t>В этом столбце у Вас ручное заполнение? Тады ой!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</si>
</sst>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2" applyNumberFormat="1" applyFont="1"/>
    <xf numFmtId="14" fontId="0" fillId="0" borderId="1" xfId="0" applyNumberFormat="1" applyBorder="1"/>
    <xf numFmtId="43" fontId="0" fillId="0" borderId="1" xfId="1" applyFont="1" applyBorder="1"/>
    <xf numFmtId="0" fontId="0" fillId="2" borderId="1" xfId="0" applyFill="1" applyBorder="1"/>
    <xf numFmtId="0" fontId="0" fillId="3" borderId="0" xfId="0" applyFill="1"/>
    <xf numFmtId="0" fontId="0" fillId="0" borderId="2" xfId="0" applyBorder="1"/>
    <xf numFmtId="0" fontId="0" fillId="4" borderId="0" xfId="0" applyFill="1" applyBorder="1"/>
    <xf numFmtId="14" fontId="0" fillId="4" borderId="0" xfId="0" applyNumberFormat="1" applyFill="1" applyBorder="1"/>
    <xf numFmtId="3" fontId="0" fillId="4" borderId="0" xfId="0" applyNumberForma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G101"/>
  <sheetViews>
    <sheetView tabSelected="1" workbookViewId="0">
      <selection activeCell="B27" sqref="B27:G101"/>
    </sheetView>
  </sheetViews>
  <sheetFormatPr defaultRowHeight="15" x14ac:dyDescent="0.25"/>
  <cols>
    <col min="2" max="2" width="20.5703125" customWidth="1"/>
    <col min="3" max="3" width="19.140625" customWidth="1"/>
    <col min="4" max="4" width="15.5703125" bestFit="1" customWidth="1"/>
    <col min="5" max="5" width="14.140625" customWidth="1"/>
    <col min="6" max="6" width="16.28515625" bestFit="1" customWidth="1"/>
    <col min="7" max="7" width="16.42578125" customWidth="1"/>
    <col min="9" max="9" width="20.5703125" customWidth="1"/>
    <col min="10" max="10" width="19.140625" customWidth="1"/>
    <col min="11" max="11" width="15.5703125" bestFit="1" customWidth="1"/>
    <col min="12" max="12" width="14.140625" customWidth="1"/>
    <col min="13" max="13" width="16.28515625" bestFit="1" customWidth="1"/>
    <col min="14" max="14" width="16.42578125" customWidth="1"/>
  </cols>
  <sheetData>
    <row r="2" spans="2:7" x14ac:dyDescent="0.25">
      <c r="B2" t="s">
        <v>0</v>
      </c>
      <c r="D2" s="3">
        <v>1000000</v>
      </c>
    </row>
    <row r="3" spans="2:7" x14ac:dyDescent="0.25">
      <c r="B3" t="s">
        <v>2</v>
      </c>
      <c r="D3" s="2">
        <f ca="1">TODAY()</f>
        <v>42982</v>
      </c>
    </row>
    <row r="4" spans="2:7" x14ac:dyDescent="0.25">
      <c r="B4" t="s">
        <v>4</v>
      </c>
      <c r="D4" s="4">
        <v>18</v>
      </c>
    </row>
    <row r="5" spans="2:7" x14ac:dyDescent="0.25">
      <c r="B5" t="s">
        <v>9</v>
      </c>
      <c r="D5" s="1">
        <v>8.9999999999999993E-3</v>
      </c>
      <c r="E5" s="5" t="s">
        <v>10</v>
      </c>
    </row>
    <row r="6" spans="2:7" x14ac:dyDescent="0.25">
      <c r="E6" s="5"/>
    </row>
    <row r="7" spans="2:7" x14ac:dyDescent="0.25">
      <c r="B7" s="6" t="s">
        <v>1</v>
      </c>
      <c r="C7" s="6" t="s">
        <v>3</v>
      </c>
      <c r="D7" s="6" t="s">
        <v>5</v>
      </c>
      <c r="E7" s="6" t="s">
        <v>6</v>
      </c>
      <c r="F7" s="6" t="s">
        <v>7</v>
      </c>
      <c r="G7" s="6" t="s">
        <v>8</v>
      </c>
    </row>
    <row r="8" spans="2:7" x14ac:dyDescent="0.25">
      <c r="B8" s="7">
        <f>IF(ROW(B1)-1&lt;=D$4,ROW(B1)-1,IF(ROW(B1)-2=D$4,"Итого:",""))</f>
        <v>0</v>
      </c>
      <c r="C8" s="8">
        <f ca="1">IF(ISNUMBER(B8),EDATE(D$3,B8),"")</f>
        <v>42982</v>
      </c>
      <c r="D8" s="9">
        <f>IF(ISNUMBER(B8),IF(B8&gt;0,FV(D$5,C8-C7,,-D$2,0),),"")</f>
        <v>0</v>
      </c>
      <c r="E8" s="9" t="str">
        <f>IF(B8="Итого:",SUM(E$7:E7),"")</f>
        <v/>
      </c>
      <c r="F8" s="9">
        <f>IF(ISNUMBER(B8),IF(B8&gt;0,D8-SUM(E8),D$2),"")</f>
        <v>1000000</v>
      </c>
      <c r="G8" s="9">
        <v>0</v>
      </c>
    </row>
    <row r="9" spans="2:7" x14ac:dyDescent="0.25">
      <c r="B9" s="7">
        <f t="shared" ref="B9:B20" si="0">IF(ROW(B2)-1&lt;=D$4,ROW(B2)-1,IF(ROW(B2)-2=D$4,"Итого:",""))</f>
        <v>1</v>
      </c>
      <c r="C9" s="8">
        <f t="shared" ref="C9:C21" ca="1" si="1">IF(ISNUMBER(B9),EDATE(D$3,B9),"")</f>
        <v>43012</v>
      </c>
      <c r="D9" s="9">
        <f ca="1">IF(ISNUMBER(B9),IF(B9&gt;0,FV(D$5,C9-C8,,-F8,0),),"")</f>
        <v>1308383.2845929374</v>
      </c>
      <c r="E9" s="9" t="str">
        <f>IF(B9="Итого:",SUM(E$7:E8),"")</f>
        <v/>
      </c>
      <c r="F9" s="9">
        <f ca="1">IF(ISNUMBER(B9),IF(B9&gt;0,D9-SUM(E9),D$2),"")</f>
        <v>1308383.2845929374</v>
      </c>
      <c r="G9" s="9">
        <f ca="1">IF(ISNUMBER(B9),IF(B9&gt;0,D9-F8,D$2),IF(B9="Итого:",SUM(G$7:G8),""))</f>
        <v>308383.28459293745</v>
      </c>
    </row>
    <row r="10" spans="2:7" x14ac:dyDescent="0.25">
      <c r="B10" s="7">
        <f t="shared" si="0"/>
        <v>2</v>
      </c>
      <c r="C10" s="8">
        <f t="shared" ca="1" si="1"/>
        <v>43043</v>
      </c>
      <c r="D10" s="9">
        <f ca="1">IF(ISNUMBER(B10),IF(B10&gt;0,FV(D$5,C10-C9,,-F9,0),),"")</f>
        <v>1727273.620776823</v>
      </c>
      <c r="E10" s="9" t="str">
        <f>IF(B10="Итого:",SUM(E$7:E9),"")</f>
        <v/>
      </c>
      <c r="F10" s="9">
        <f ca="1">IF(ISNUMBER(B10),IF(B10&gt;0,D10-SUM(E10),D$2),"")</f>
        <v>1727273.620776823</v>
      </c>
      <c r="G10" s="9">
        <f ca="1">IF(ISNUMBER(B10),IF(B10&gt;0,D10-F9,D$2),IF(B10="Итого:",SUM(G$7:G9),""))</f>
        <v>418890.33618388558</v>
      </c>
    </row>
    <row r="11" spans="2:7" x14ac:dyDescent="0.25">
      <c r="B11" s="7">
        <f t="shared" si="0"/>
        <v>3</v>
      </c>
      <c r="C11" s="8">
        <f t="shared" ca="1" si="1"/>
        <v>43073</v>
      </c>
      <c r="D11" s="9">
        <f t="shared" ref="D11:D25" ca="1" si="2">IF(ISNUMBER(B11),IF(B11&gt;0,FV(D$5,C11-C10,,-F10,0),),"")</f>
        <v>2259935.9333427157</v>
      </c>
      <c r="E11" s="9" t="str">
        <f>IF(B11="Итого:",SUM(E$7:E10),"")</f>
        <v/>
      </c>
      <c r="F11" s="9">
        <f t="shared" ref="F11:F26" ca="1" si="3">IF(ISNUMBER(B11),IF(B11&gt;0,D11-SUM(E11),D$2),"")</f>
        <v>2259935.9333427157</v>
      </c>
      <c r="G11" s="9">
        <f ca="1">IF(ISNUMBER(B11),IF(B11&gt;0,D11-F10,D$2),IF(B11="Итого:",SUM(G$7:G10),""))</f>
        <v>532662.3125658927</v>
      </c>
    </row>
    <row r="12" spans="2:7" x14ac:dyDescent="0.25">
      <c r="B12" s="7">
        <f t="shared" si="0"/>
        <v>4</v>
      </c>
      <c r="C12" s="8">
        <f t="shared" ca="1" si="1"/>
        <v>43104</v>
      </c>
      <c r="D12" s="9">
        <f t="shared" ca="1" si="2"/>
        <v>2983474.1610314762</v>
      </c>
      <c r="E12" s="9" t="str">
        <f>IF(B12="Итого:",SUM(E$7:E11),"")</f>
        <v/>
      </c>
      <c r="F12" s="9">
        <f t="shared" ca="1" si="3"/>
        <v>2983474.1610314762</v>
      </c>
      <c r="G12" s="9">
        <f ca="1">IF(ISNUMBER(B12),IF(B12&gt;0,D12-F11,D$2),IF(B12="Итого:",SUM(G$7:G11),""))</f>
        <v>723538.2276887605</v>
      </c>
    </row>
    <row r="13" spans="2:7" x14ac:dyDescent="0.25">
      <c r="B13" s="7">
        <f t="shared" si="0"/>
        <v>5</v>
      </c>
      <c r="C13" s="8">
        <f t="shared" ca="1" si="1"/>
        <v>43135</v>
      </c>
      <c r="D13" s="9">
        <f t="shared" ca="1" si="2"/>
        <v>3938659.4718092969</v>
      </c>
      <c r="E13" s="9" t="str">
        <f>IF(B13="Итого:",SUM(E$7:E12),"")</f>
        <v/>
      </c>
      <c r="F13" s="9">
        <f t="shared" ca="1" si="3"/>
        <v>3938659.4718092969</v>
      </c>
      <c r="G13" s="9">
        <f ca="1">IF(ISNUMBER(B13),IF(B13&gt;0,D13-F12,D$2),IF(B13="Итого:",SUM(G$7:G12),""))</f>
        <v>955185.31077782065</v>
      </c>
    </row>
    <row r="14" spans="2:7" x14ac:dyDescent="0.25">
      <c r="B14" s="7">
        <f t="shared" si="0"/>
        <v>6</v>
      </c>
      <c r="C14" s="8">
        <f t="shared" ca="1" si="1"/>
        <v>43163</v>
      </c>
      <c r="D14" s="9">
        <f t="shared" ca="1" si="2"/>
        <v>5061754.6311334101</v>
      </c>
      <c r="E14" s="9" t="str">
        <f>IF(B14="Итого:",SUM(E$7:E13),"")</f>
        <v/>
      </c>
      <c r="F14" s="9">
        <f t="shared" ca="1" si="3"/>
        <v>5061754.6311334101</v>
      </c>
      <c r="G14" s="9">
        <f ca="1">IF(ISNUMBER(B14),IF(B14&gt;0,D14-F13,D$2),IF(B14="Итого:",SUM(G$7:G13),""))</f>
        <v>1123095.1593241133</v>
      </c>
    </row>
    <row r="15" spans="2:7" x14ac:dyDescent="0.25">
      <c r="B15" s="7">
        <f t="shared" si="0"/>
        <v>7</v>
      </c>
      <c r="C15" s="8">
        <f t="shared" ca="1" si="1"/>
        <v>43194</v>
      </c>
      <c r="D15" s="9">
        <f t="shared" ca="1" si="2"/>
        <v>6682319.5864366144</v>
      </c>
      <c r="E15" s="9" t="str">
        <f>IF(B15="Итого:",SUM(E$7:E14),"")</f>
        <v/>
      </c>
      <c r="F15" s="9">
        <f t="shared" ca="1" si="3"/>
        <v>6682319.5864366144</v>
      </c>
      <c r="G15" s="9">
        <f ca="1">IF(ISNUMBER(B15),IF(B15&gt;0,D15-F14,D$2),IF(B15="Итого:",SUM(G$7:G14),""))</f>
        <v>1620564.9553032042</v>
      </c>
    </row>
    <row r="16" spans="2:7" x14ac:dyDescent="0.25">
      <c r="B16" s="7">
        <f t="shared" si="0"/>
        <v>8</v>
      </c>
      <c r="C16" s="8">
        <f t="shared" ca="1" si="1"/>
        <v>43224</v>
      </c>
      <c r="D16" s="9">
        <f t="shared" ca="1" si="2"/>
        <v>8743035.2492016573</v>
      </c>
      <c r="E16" s="9" t="str">
        <f>IF(B16="Итого:",SUM(E$7:E15),"")</f>
        <v/>
      </c>
      <c r="F16" s="9">
        <f ca="1">IF(ISNUMBER(B16),IF(B16&gt;0,D16-SUM(E16),D$2),"")</f>
        <v>8743035.2492016573</v>
      </c>
      <c r="G16" s="9">
        <f ca="1">IF(ISNUMBER(B16),IF(B16&gt;0,D16-F15,D$2),IF(B16="Итого:",SUM(G$7:G15),""))</f>
        <v>2060715.6627650429</v>
      </c>
    </row>
    <row r="17" spans="2:7" x14ac:dyDescent="0.25">
      <c r="B17" s="7">
        <f t="shared" si="0"/>
        <v>9</v>
      </c>
      <c r="C17" s="8">
        <f t="shared" ca="1" si="1"/>
        <v>43255</v>
      </c>
      <c r="D17" s="9">
        <f t="shared" ca="1" si="2"/>
        <v>11542194.347252253</v>
      </c>
      <c r="E17" s="9" t="str">
        <f>IF(B17="Итого:",SUM(E$7:E16),"")</f>
        <v/>
      </c>
      <c r="F17" s="9">
        <f t="shared" ca="1" si="3"/>
        <v>11542194.347252253</v>
      </c>
      <c r="G17" s="9">
        <f ca="1">IF(ISNUMBER(B17),IF(B17&gt;0,D17-F16,D$2),IF(B17="Итого:",SUM(G$7:G16),""))</f>
        <v>2799159.0980505962</v>
      </c>
    </row>
    <row r="18" spans="2:7" x14ac:dyDescent="0.25">
      <c r="B18" s="7">
        <f t="shared" si="0"/>
        <v>10</v>
      </c>
      <c r="C18" s="8">
        <f t="shared" ca="1" si="1"/>
        <v>43285</v>
      </c>
      <c r="D18" s="9">
        <f t="shared" ca="1" si="2"/>
        <v>15101614.15146794</v>
      </c>
      <c r="E18" s="9" t="str">
        <f>IF(B18="Итого:",SUM(E$7:E17),"")</f>
        <v/>
      </c>
      <c r="F18" s="9">
        <f t="shared" ca="1" si="3"/>
        <v>15101614.15146794</v>
      </c>
      <c r="G18" s="9">
        <f ca="1">IF(ISNUMBER(B18),IF(B18&gt;0,D18-F17,D$2),IF(B18="Итого:",SUM(G$7:G17),""))</f>
        <v>3559419.8042156864</v>
      </c>
    </row>
    <row r="19" spans="2:7" x14ac:dyDescent="0.25">
      <c r="B19" s="7">
        <f t="shared" si="0"/>
        <v>11</v>
      </c>
      <c r="C19" s="8">
        <f t="shared" ca="1" si="1"/>
        <v>43316</v>
      </c>
      <c r="D19" s="9">
        <f t="shared" ca="1" si="2"/>
        <v>19936527.821888179</v>
      </c>
      <c r="E19" s="9" t="str">
        <f>IF(B19="Итого:",SUM(E$7:E18),"")</f>
        <v/>
      </c>
      <c r="F19" s="9">
        <f t="shared" ca="1" si="3"/>
        <v>19936527.821888179</v>
      </c>
      <c r="G19" s="9">
        <f ca="1">IF(ISNUMBER(B19),IF(B19&gt;0,D19-F18,D$2),IF(B19="Итого:",SUM(G$7:G18),""))</f>
        <v>4834913.6704202387</v>
      </c>
    </row>
    <row r="20" spans="2:7" x14ac:dyDescent="0.25">
      <c r="B20" s="7">
        <f t="shared" si="0"/>
        <v>12</v>
      </c>
      <c r="C20" s="8">
        <f t="shared" ca="1" si="1"/>
        <v>43347</v>
      </c>
      <c r="D20" s="9">
        <f t="shared" ca="1" si="2"/>
        <v>26319381.332775354</v>
      </c>
      <c r="E20" s="9" t="str">
        <f>IF(B20="Итого:",SUM(E$7:E19),"")</f>
        <v/>
      </c>
      <c r="F20" s="9">
        <f t="shared" ca="1" si="3"/>
        <v>26319381.332775354</v>
      </c>
      <c r="G20" s="9">
        <f ca="1">IF(ISNUMBER(B20),IF(B20&gt;0,D20-F19,D$2),IF(B20="Итого:",SUM(G$7:G19),""))</f>
        <v>6382853.5108871758</v>
      </c>
    </row>
    <row r="21" spans="2:7" x14ac:dyDescent="0.25">
      <c r="B21" s="7">
        <f>IF(ROW(B14)-1&lt;=D$4,ROW(B14)-1,IF(ROW(B14)-2=D$4,"Итого:",""))</f>
        <v>13</v>
      </c>
      <c r="C21" s="8">
        <f t="shared" ca="1" si="1"/>
        <v>43377</v>
      </c>
      <c r="D21" s="9">
        <f t="shared" ca="1" si="2"/>
        <v>34435838.596630663</v>
      </c>
      <c r="E21" s="9" t="str">
        <f>IF(B21="Итого:",SUM(E$7:E20),"")</f>
        <v/>
      </c>
      <c r="F21" s="9">
        <f t="shared" ca="1" si="3"/>
        <v>34435838.596630663</v>
      </c>
      <c r="G21" s="9">
        <f ca="1">IF(ISNUMBER(B21),IF(B21&gt;0,D21-F20,D$2),IF(B21="Итого:",SUM(G$7:G20),""))</f>
        <v>8116457.2638553083</v>
      </c>
    </row>
    <row r="22" spans="2:7" x14ac:dyDescent="0.25">
      <c r="B22" s="7">
        <f t="shared" ref="B22:B29" si="4">IF(ROW(B15)-1&lt;=D$4,ROW(B15)-1,IF(ROW(B15)-2=D$4,"Итого:",""))</f>
        <v>14</v>
      </c>
      <c r="C22" s="8">
        <f t="shared" ref="C22:C29" ca="1" si="5">IF(ISNUMBER(B22),EDATE(D$3,B22),"")</f>
        <v>43408</v>
      </c>
      <c r="D22" s="9">
        <f t="shared" ca="1" si="2"/>
        <v>45460773.091268808</v>
      </c>
      <c r="E22" s="9" t="str">
        <f>IF(B22="Итого:",SUM(E$7:E21),"")</f>
        <v/>
      </c>
      <c r="F22" s="9">
        <f t="shared" ca="1" si="3"/>
        <v>45460773.091268808</v>
      </c>
      <c r="G22" s="9">
        <f ca="1">IF(ISNUMBER(B22),IF(B22&gt;0,D22-F21,D$2),IF(B22="Итого:",SUM(G$7:G21),""))</f>
        <v>11024934.494638145</v>
      </c>
    </row>
    <row r="23" spans="2:7" x14ac:dyDescent="0.25">
      <c r="B23" s="7">
        <f t="shared" si="4"/>
        <v>15</v>
      </c>
      <c r="C23" s="8">
        <f t="shared" ca="1" si="5"/>
        <v>43438</v>
      </c>
      <c r="D23" s="9">
        <f t="shared" ca="1" si="2"/>
        <v>59480115.617288515</v>
      </c>
      <c r="E23" s="9" t="str">
        <f>IF(B23="Итого:",SUM(E$7:E22),"")</f>
        <v/>
      </c>
      <c r="F23" s="9">
        <f t="shared" ca="1" si="3"/>
        <v>59480115.617288515</v>
      </c>
      <c r="G23" s="9">
        <f ca="1">IF(ISNUMBER(B23),IF(B23&gt;0,D23-F22,D$2),IF(B23="Итого:",SUM(G$7:G22),""))</f>
        <v>14019342.526019707</v>
      </c>
    </row>
    <row r="24" spans="2:7" x14ac:dyDescent="0.25">
      <c r="B24" s="7">
        <f t="shared" si="4"/>
        <v>16</v>
      </c>
      <c r="C24" s="8">
        <f t="shared" ca="1" si="5"/>
        <v>43469</v>
      </c>
      <c r="D24" s="9">
        <f t="shared" ca="1" si="2"/>
        <v>78523194.140669435</v>
      </c>
      <c r="E24" s="9" t="str">
        <f>IF(B24="Итого:",SUM(E$7:E23),"")</f>
        <v/>
      </c>
      <c r="F24" s="9">
        <f t="shared" ca="1" si="3"/>
        <v>78523194.140669435</v>
      </c>
      <c r="G24" s="9">
        <f ca="1">IF(ISNUMBER(B24),IF(B24&gt;0,D24-F23,D$2),IF(B24="Итого:",SUM(G$7:G23),""))</f>
        <v>19043078.52338092</v>
      </c>
    </row>
    <row r="25" spans="2:7" x14ac:dyDescent="0.25">
      <c r="B25" s="7">
        <f t="shared" si="4"/>
        <v>17</v>
      </c>
      <c r="C25" s="8">
        <f t="shared" ca="1" si="5"/>
        <v>43500</v>
      </c>
      <c r="D25" s="9">
        <f t="shared" ca="1" si="2"/>
        <v>103663080.57849643</v>
      </c>
      <c r="E25" s="9" t="str">
        <f>IF(B25="Итого:",SUM(E$7:E24),"")</f>
        <v/>
      </c>
      <c r="F25" s="9">
        <f t="shared" ca="1" si="3"/>
        <v>103663080.57849643</v>
      </c>
      <c r="G25" s="9">
        <f ca="1">IF(ISNUMBER(B25),IF(B25&gt;0,D25-F24,D$2),IF(B25="Итого:",SUM(G$7:G24),""))</f>
        <v>25139886.437826991</v>
      </c>
    </row>
    <row r="26" spans="2:7" x14ac:dyDescent="0.25">
      <c r="B26" s="7">
        <f t="shared" si="4"/>
        <v>18</v>
      </c>
      <c r="C26" s="8">
        <f t="shared" ca="1" si="5"/>
        <v>43528</v>
      </c>
      <c r="D26" s="9">
        <f ca="1">IF(ISNUMBER(B26),IF(B26&gt;0,FV(D$5,C26-C25,,-F25,0),),"")</f>
        <v>133222250.34974185</v>
      </c>
      <c r="E26" s="9" t="str">
        <f>IF(B26="Итого:",SUM(E$7:E25),"")</f>
        <v/>
      </c>
      <c r="F26" s="9">
        <f t="shared" ca="1" si="3"/>
        <v>133222250.34974185</v>
      </c>
      <c r="G26" s="9">
        <f ca="1">IF(ISNUMBER(B26),IF(B26&gt;0,D26-F25,D$2),IF(B26="Итого:",SUM(G$7:G25),""))</f>
        <v>29559169.77124542</v>
      </c>
    </row>
    <row r="27" spans="2:7" x14ac:dyDescent="0.25">
      <c r="B27" s="7" t="str">
        <f t="shared" si="4"/>
        <v>Итого:</v>
      </c>
      <c r="C27" s="8" t="str">
        <f t="shared" si="5"/>
        <v/>
      </c>
      <c r="D27" s="9" t="str">
        <f>IF(ISNUMBER(B27),IF(B27&gt;0,FV(D$5,C27-C26,,-D$2,0),),"")</f>
        <v/>
      </c>
      <c r="E27" s="9">
        <f>IF(B27="Итого:",SUM(E$7:E26),"")</f>
        <v>0</v>
      </c>
      <c r="F27" s="9" t="str">
        <f t="shared" ref="F27:F29" si="6">IF(ISNUMBER(B27),IF(B27&gt;0,D27-SUM(E27),D$2),"")</f>
        <v/>
      </c>
      <c r="G27" s="9">
        <f ca="1">IF(ISNUMBER(B27),IF(B27&gt;0,D27-F26,D$2),IF(B27="Итого:",SUM(G$7:G26),""))</f>
        <v>132222250.34974185</v>
      </c>
    </row>
    <row r="28" spans="2:7" x14ac:dyDescent="0.25">
      <c r="B28" s="7" t="str">
        <f t="shared" ref="B28:B91" si="7">IF(ROW(B21)-1&lt;=D$4,ROW(B21)-1,IF(ROW(B21)-2=D$4,"Итого:",""))</f>
        <v/>
      </c>
      <c r="C28" s="8" t="str">
        <f t="shared" ref="C28:C91" si="8">IF(ISNUMBER(B28),EDATE(D$3,B28),"")</f>
        <v/>
      </c>
      <c r="D28" s="9" t="str">
        <f t="shared" ref="D28:D91" si="9">IF(ISNUMBER(B28),IF(B28&gt;0,FV(D$5,C28-C27,,-D$2,0),),"")</f>
        <v/>
      </c>
      <c r="E28" s="9" t="str">
        <f>IF(B28="Итого:",SUM(E$7:E27),"")</f>
        <v/>
      </c>
      <c r="F28" s="9" t="str">
        <f t="shared" ref="F28:F91" si="10">IF(ISNUMBER(B28),IF(B28&gt;0,D28-SUM(E28),D$2),"")</f>
        <v/>
      </c>
      <c r="G28" s="9" t="str">
        <f>IF(ISNUMBER(B28),IF(B28&gt;0,D28-F27,D$2),IF(B28="Итого:",SUM(G$7:G27),""))</f>
        <v/>
      </c>
    </row>
    <row r="29" spans="2:7" x14ac:dyDescent="0.25">
      <c r="B29" s="7" t="str">
        <f t="shared" si="7"/>
        <v/>
      </c>
      <c r="C29" s="8" t="str">
        <f t="shared" si="8"/>
        <v/>
      </c>
      <c r="D29" s="9" t="str">
        <f t="shared" si="9"/>
        <v/>
      </c>
      <c r="E29" s="9" t="str">
        <f>IF(B29="Итого:",SUM(E$7:E28),"")</f>
        <v/>
      </c>
      <c r="F29" s="9" t="str">
        <f t="shared" si="10"/>
        <v/>
      </c>
      <c r="G29" s="9" t="str">
        <f>IF(ISNUMBER(B29),IF(B29&gt;0,D29-F28,D$2),IF(B29="Итого:",SUM(G$7:G28),""))</f>
        <v/>
      </c>
    </row>
    <row r="30" spans="2:7" x14ac:dyDescent="0.25">
      <c r="B30" s="7" t="str">
        <f t="shared" si="7"/>
        <v/>
      </c>
      <c r="C30" s="8" t="str">
        <f t="shared" si="8"/>
        <v/>
      </c>
      <c r="D30" s="9" t="str">
        <f t="shared" si="9"/>
        <v/>
      </c>
      <c r="E30" s="9" t="str">
        <f>IF(B30="Итого:",SUM(E$7:E29),"")</f>
        <v/>
      </c>
      <c r="F30" s="9" t="str">
        <f t="shared" si="10"/>
        <v/>
      </c>
      <c r="G30" s="9" t="str">
        <f>IF(ISNUMBER(B30),IF(B30&gt;0,D30-F29,D$2),IF(B30="Итого:",SUM(G$7:G29),""))</f>
        <v/>
      </c>
    </row>
    <row r="31" spans="2:7" x14ac:dyDescent="0.25">
      <c r="B31" s="7" t="str">
        <f t="shared" si="7"/>
        <v/>
      </c>
      <c r="C31" s="8" t="str">
        <f t="shared" si="8"/>
        <v/>
      </c>
      <c r="D31" s="9" t="str">
        <f t="shared" si="9"/>
        <v/>
      </c>
      <c r="E31" s="9" t="str">
        <f>IF(B31="Итого:",SUM(E$7:E30),"")</f>
        <v/>
      </c>
      <c r="F31" s="9" t="str">
        <f t="shared" si="10"/>
        <v/>
      </c>
      <c r="G31" s="9" t="str">
        <f>IF(ISNUMBER(B31),IF(B31&gt;0,D31-F30,D$2),IF(B31="Итого:",SUM(G$7:G30),""))</f>
        <v/>
      </c>
    </row>
    <row r="32" spans="2:7" x14ac:dyDescent="0.25">
      <c r="B32" s="7" t="str">
        <f t="shared" si="7"/>
        <v/>
      </c>
      <c r="C32" s="8" t="str">
        <f t="shared" si="8"/>
        <v/>
      </c>
      <c r="D32" s="9" t="str">
        <f t="shared" si="9"/>
        <v/>
      </c>
      <c r="E32" s="9" t="str">
        <f>IF(B32="Итого:",SUM(E$7:E31),"")</f>
        <v/>
      </c>
      <c r="F32" s="9" t="str">
        <f t="shared" si="10"/>
        <v/>
      </c>
      <c r="G32" s="9" t="str">
        <f>IF(ISNUMBER(B32),IF(B32&gt;0,D32-F31,D$2),IF(B32="Итого:",SUM(G$7:G31),""))</f>
        <v/>
      </c>
    </row>
    <row r="33" spans="2:7" x14ac:dyDescent="0.25">
      <c r="B33" s="7" t="str">
        <f t="shared" si="7"/>
        <v/>
      </c>
      <c r="C33" s="8" t="str">
        <f t="shared" si="8"/>
        <v/>
      </c>
      <c r="D33" s="9" t="str">
        <f t="shared" si="9"/>
        <v/>
      </c>
      <c r="E33" s="9" t="str">
        <f>IF(B33="Итого:",SUM(E$7:E32),"")</f>
        <v/>
      </c>
      <c r="F33" s="9" t="str">
        <f t="shared" si="10"/>
        <v/>
      </c>
      <c r="G33" s="9" t="str">
        <f>IF(ISNUMBER(B33),IF(B33&gt;0,D33-F32,D$2),IF(B33="Итого:",SUM(G$7:G32),""))</f>
        <v/>
      </c>
    </row>
    <row r="34" spans="2:7" x14ac:dyDescent="0.25">
      <c r="B34" s="7" t="str">
        <f t="shared" si="7"/>
        <v/>
      </c>
      <c r="C34" s="8" t="str">
        <f t="shared" si="8"/>
        <v/>
      </c>
      <c r="D34" s="9" t="str">
        <f t="shared" si="9"/>
        <v/>
      </c>
      <c r="E34" s="9" t="str">
        <f>IF(B34="Итого:",SUM(E$7:E33),"")</f>
        <v/>
      </c>
      <c r="F34" s="9" t="str">
        <f t="shared" si="10"/>
        <v/>
      </c>
      <c r="G34" s="9" t="str">
        <f>IF(ISNUMBER(B34),IF(B34&gt;0,D34-F33,D$2),IF(B34="Итого:",SUM(G$7:G33),""))</f>
        <v/>
      </c>
    </row>
    <row r="35" spans="2:7" x14ac:dyDescent="0.25">
      <c r="B35" s="7" t="str">
        <f t="shared" si="7"/>
        <v/>
      </c>
      <c r="C35" s="8" t="str">
        <f t="shared" si="8"/>
        <v/>
      </c>
      <c r="D35" s="9" t="str">
        <f t="shared" si="9"/>
        <v/>
      </c>
      <c r="E35" s="9" t="str">
        <f>IF(B35="Итого:",SUM(E$7:E34),"")</f>
        <v/>
      </c>
      <c r="F35" s="9" t="str">
        <f t="shared" si="10"/>
        <v/>
      </c>
      <c r="G35" s="9" t="str">
        <f>IF(ISNUMBER(B35),IF(B35&gt;0,D35-F34,D$2),IF(B35="Итого:",SUM(G$7:G34),""))</f>
        <v/>
      </c>
    </row>
    <row r="36" spans="2:7" x14ac:dyDescent="0.25">
      <c r="B36" s="7" t="str">
        <f t="shared" si="7"/>
        <v/>
      </c>
      <c r="C36" s="8" t="str">
        <f t="shared" si="8"/>
        <v/>
      </c>
      <c r="D36" s="9" t="str">
        <f t="shared" si="9"/>
        <v/>
      </c>
      <c r="E36" s="9" t="str">
        <f>IF(B36="Итого:",SUM(E$7:E35),"")</f>
        <v/>
      </c>
      <c r="F36" s="9" t="str">
        <f t="shared" si="10"/>
        <v/>
      </c>
      <c r="G36" s="9" t="str">
        <f>IF(ISNUMBER(B36),IF(B36&gt;0,D36-F35,D$2),IF(B36="Итого:",SUM(G$7:G35),""))</f>
        <v/>
      </c>
    </row>
    <row r="37" spans="2:7" x14ac:dyDescent="0.25">
      <c r="B37" s="7" t="str">
        <f t="shared" si="7"/>
        <v/>
      </c>
      <c r="C37" s="8" t="str">
        <f t="shared" si="8"/>
        <v/>
      </c>
      <c r="D37" s="9" t="str">
        <f t="shared" si="9"/>
        <v/>
      </c>
      <c r="E37" s="9" t="str">
        <f>IF(B37="Итого:",SUM(E$7:E36),"")</f>
        <v/>
      </c>
      <c r="F37" s="9" t="str">
        <f t="shared" si="10"/>
        <v/>
      </c>
      <c r="G37" s="9" t="str">
        <f>IF(ISNUMBER(B37),IF(B37&gt;0,D37-F36,D$2),IF(B37="Итого:",SUM(G$7:G36),""))</f>
        <v/>
      </c>
    </row>
    <row r="38" spans="2:7" x14ac:dyDescent="0.25">
      <c r="B38" s="7" t="str">
        <f t="shared" si="7"/>
        <v/>
      </c>
      <c r="C38" s="8" t="str">
        <f t="shared" si="8"/>
        <v/>
      </c>
      <c r="D38" s="9" t="str">
        <f t="shared" si="9"/>
        <v/>
      </c>
      <c r="E38" s="9" t="str">
        <f>IF(B38="Итого:",SUM(E$7:E37),"")</f>
        <v/>
      </c>
      <c r="F38" s="9" t="str">
        <f t="shared" si="10"/>
        <v/>
      </c>
      <c r="G38" s="9" t="str">
        <f>IF(ISNUMBER(B38),IF(B38&gt;0,D38-F37,D$2),IF(B38="Итого:",SUM(G$7:G37),""))</f>
        <v/>
      </c>
    </row>
    <row r="39" spans="2:7" x14ac:dyDescent="0.25">
      <c r="B39" s="7" t="str">
        <f t="shared" si="7"/>
        <v/>
      </c>
      <c r="C39" s="8" t="str">
        <f t="shared" si="8"/>
        <v/>
      </c>
      <c r="D39" s="9" t="str">
        <f t="shared" si="9"/>
        <v/>
      </c>
      <c r="E39" s="9" t="str">
        <f>IF(B39="Итого:",SUM(E$7:E38),"")</f>
        <v/>
      </c>
      <c r="F39" s="9" t="str">
        <f t="shared" si="10"/>
        <v/>
      </c>
      <c r="G39" s="9" t="str">
        <f>IF(ISNUMBER(B39),IF(B39&gt;0,D39-F38,D$2),IF(B39="Итого:",SUM(G$7:G38),""))</f>
        <v/>
      </c>
    </row>
    <row r="40" spans="2:7" x14ac:dyDescent="0.25">
      <c r="B40" s="7" t="str">
        <f t="shared" si="7"/>
        <v/>
      </c>
      <c r="C40" s="8" t="str">
        <f t="shared" si="8"/>
        <v/>
      </c>
      <c r="D40" s="9" t="str">
        <f t="shared" si="9"/>
        <v/>
      </c>
      <c r="E40" s="9" t="str">
        <f>IF(B40="Итого:",SUM(E$7:E39),"")</f>
        <v/>
      </c>
      <c r="F40" s="9" t="str">
        <f t="shared" si="10"/>
        <v/>
      </c>
      <c r="G40" s="9" t="str">
        <f>IF(ISNUMBER(B40),IF(B40&gt;0,D40-F39,D$2),IF(B40="Итого:",SUM(G$7:G39),""))</f>
        <v/>
      </c>
    </row>
    <row r="41" spans="2:7" x14ac:dyDescent="0.25">
      <c r="B41" s="7" t="str">
        <f t="shared" si="7"/>
        <v/>
      </c>
      <c r="C41" s="8" t="str">
        <f t="shared" si="8"/>
        <v/>
      </c>
      <c r="D41" s="9" t="str">
        <f t="shared" si="9"/>
        <v/>
      </c>
      <c r="E41" s="9" t="str">
        <f>IF(B41="Итого:",SUM(E$7:E40),"")</f>
        <v/>
      </c>
      <c r="F41" s="9" t="str">
        <f t="shared" si="10"/>
        <v/>
      </c>
      <c r="G41" s="9" t="str">
        <f>IF(ISNUMBER(B41),IF(B41&gt;0,D41-F40,D$2),IF(B41="Итого:",SUM(G$7:G40),""))</f>
        <v/>
      </c>
    </row>
    <row r="42" spans="2:7" x14ac:dyDescent="0.25">
      <c r="B42" s="7" t="str">
        <f t="shared" si="7"/>
        <v/>
      </c>
      <c r="C42" s="8" t="str">
        <f t="shared" si="8"/>
        <v/>
      </c>
      <c r="D42" s="9" t="str">
        <f t="shared" si="9"/>
        <v/>
      </c>
      <c r="E42" s="9" t="str">
        <f>IF(B42="Итого:",SUM(E$7:E41),"")</f>
        <v/>
      </c>
      <c r="F42" s="9" t="str">
        <f t="shared" si="10"/>
        <v/>
      </c>
      <c r="G42" s="9" t="str">
        <f>IF(ISNUMBER(B42),IF(B42&gt;0,D42-F41,D$2),IF(B42="Итого:",SUM(G$7:G41),""))</f>
        <v/>
      </c>
    </row>
    <row r="43" spans="2:7" x14ac:dyDescent="0.25">
      <c r="B43" s="7" t="str">
        <f t="shared" si="7"/>
        <v/>
      </c>
      <c r="C43" s="8" t="str">
        <f t="shared" si="8"/>
        <v/>
      </c>
      <c r="D43" s="9" t="str">
        <f t="shared" si="9"/>
        <v/>
      </c>
      <c r="E43" s="9" t="str">
        <f>IF(B43="Итого:",SUM(E$7:E42),"")</f>
        <v/>
      </c>
      <c r="F43" s="9" t="str">
        <f t="shared" si="10"/>
        <v/>
      </c>
      <c r="G43" s="9" t="str">
        <f>IF(ISNUMBER(B43),IF(B43&gt;0,D43-F42,D$2),IF(B43="Итого:",SUM(G$7:G42),""))</f>
        <v/>
      </c>
    </row>
    <row r="44" spans="2:7" x14ac:dyDescent="0.25">
      <c r="B44" s="7" t="str">
        <f t="shared" si="7"/>
        <v/>
      </c>
      <c r="C44" s="8" t="str">
        <f t="shared" si="8"/>
        <v/>
      </c>
      <c r="D44" s="9" t="str">
        <f t="shared" si="9"/>
        <v/>
      </c>
      <c r="E44" s="9" t="str">
        <f>IF(B44="Итого:",SUM(E$7:E43),"")</f>
        <v/>
      </c>
      <c r="F44" s="9" t="str">
        <f t="shared" si="10"/>
        <v/>
      </c>
      <c r="G44" s="9" t="str">
        <f>IF(ISNUMBER(B44),IF(B44&gt;0,D44-F43,D$2),IF(B44="Итого:",SUM(G$7:G43),""))</f>
        <v/>
      </c>
    </row>
    <row r="45" spans="2:7" x14ac:dyDescent="0.25">
      <c r="B45" s="7" t="str">
        <f t="shared" si="7"/>
        <v/>
      </c>
      <c r="C45" s="8" t="str">
        <f t="shared" si="8"/>
        <v/>
      </c>
      <c r="D45" s="9" t="str">
        <f t="shared" si="9"/>
        <v/>
      </c>
      <c r="E45" s="9" t="str">
        <f>IF(B45="Итого:",SUM(E$7:E44),"")</f>
        <v/>
      </c>
      <c r="F45" s="9" t="str">
        <f t="shared" si="10"/>
        <v/>
      </c>
      <c r="G45" s="9" t="str">
        <f>IF(ISNUMBER(B45),IF(B45&gt;0,D45-F44,D$2),IF(B45="Итого:",SUM(G$7:G44),""))</f>
        <v/>
      </c>
    </row>
    <row r="46" spans="2:7" x14ac:dyDescent="0.25">
      <c r="B46" s="7" t="str">
        <f t="shared" si="7"/>
        <v/>
      </c>
      <c r="C46" s="8" t="str">
        <f t="shared" si="8"/>
        <v/>
      </c>
      <c r="D46" s="9" t="str">
        <f t="shared" si="9"/>
        <v/>
      </c>
      <c r="E46" s="9" t="str">
        <f>IF(B46="Итого:",SUM(E$7:E45),"")</f>
        <v/>
      </c>
      <c r="F46" s="9" t="str">
        <f t="shared" si="10"/>
        <v/>
      </c>
      <c r="G46" s="9" t="str">
        <f>IF(ISNUMBER(B46),IF(B46&gt;0,D46-F45,D$2),IF(B46="Итого:",SUM(G$7:G45),""))</f>
        <v/>
      </c>
    </row>
    <row r="47" spans="2:7" x14ac:dyDescent="0.25">
      <c r="B47" s="7" t="str">
        <f t="shared" si="7"/>
        <v/>
      </c>
      <c r="C47" s="8" t="str">
        <f t="shared" si="8"/>
        <v/>
      </c>
      <c r="D47" s="9" t="str">
        <f t="shared" si="9"/>
        <v/>
      </c>
      <c r="E47" s="9" t="str">
        <f>IF(B47="Итого:",SUM(E$7:E46),"")</f>
        <v/>
      </c>
      <c r="F47" s="9" t="str">
        <f t="shared" si="10"/>
        <v/>
      </c>
      <c r="G47" s="9" t="str">
        <f>IF(ISNUMBER(B47),IF(B47&gt;0,D47-F46,D$2),IF(B47="Итого:",SUM(G$7:G46),""))</f>
        <v/>
      </c>
    </row>
    <row r="48" spans="2:7" x14ac:dyDescent="0.25">
      <c r="B48" s="7" t="str">
        <f t="shared" si="7"/>
        <v/>
      </c>
      <c r="C48" s="8" t="str">
        <f t="shared" si="8"/>
        <v/>
      </c>
      <c r="D48" s="9" t="str">
        <f t="shared" si="9"/>
        <v/>
      </c>
      <c r="E48" s="9" t="str">
        <f>IF(B48="Итого:",SUM(E$7:E47),"")</f>
        <v/>
      </c>
      <c r="F48" s="9" t="str">
        <f t="shared" si="10"/>
        <v/>
      </c>
      <c r="G48" s="9" t="str">
        <f>IF(ISNUMBER(B48),IF(B48&gt;0,D48-F47,D$2),IF(B48="Итого:",SUM(G$7:G47),""))</f>
        <v/>
      </c>
    </row>
    <row r="49" spans="2:7" x14ac:dyDescent="0.25">
      <c r="B49" s="7" t="str">
        <f t="shared" si="7"/>
        <v/>
      </c>
      <c r="C49" s="8" t="str">
        <f t="shared" si="8"/>
        <v/>
      </c>
      <c r="D49" s="9" t="str">
        <f t="shared" si="9"/>
        <v/>
      </c>
      <c r="E49" s="9" t="str">
        <f>IF(B49="Итого:",SUM(E$7:E48),"")</f>
        <v/>
      </c>
      <c r="F49" s="9" t="str">
        <f t="shared" si="10"/>
        <v/>
      </c>
      <c r="G49" s="9" t="str">
        <f>IF(ISNUMBER(B49),IF(B49&gt;0,D49-F48,D$2),IF(B49="Итого:",SUM(G$7:G48),""))</f>
        <v/>
      </c>
    </row>
    <row r="50" spans="2:7" x14ac:dyDescent="0.25">
      <c r="B50" s="7" t="str">
        <f t="shared" si="7"/>
        <v/>
      </c>
      <c r="C50" s="8" t="str">
        <f t="shared" si="8"/>
        <v/>
      </c>
      <c r="D50" s="9" t="str">
        <f t="shared" si="9"/>
        <v/>
      </c>
      <c r="E50" s="9" t="str">
        <f>IF(B50="Итого:",SUM(E$7:E49),"")</f>
        <v/>
      </c>
      <c r="F50" s="9" t="str">
        <f t="shared" si="10"/>
        <v/>
      </c>
      <c r="G50" s="9" t="str">
        <f>IF(ISNUMBER(B50),IF(B50&gt;0,D50-F49,D$2),IF(B50="Итого:",SUM(G$7:G49),""))</f>
        <v/>
      </c>
    </row>
    <row r="51" spans="2:7" x14ac:dyDescent="0.25">
      <c r="B51" s="7" t="str">
        <f t="shared" si="7"/>
        <v/>
      </c>
      <c r="C51" s="8" t="str">
        <f t="shared" si="8"/>
        <v/>
      </c>
      <c r="D51" s="9" t="str">
        <f t="shared" si="9"/>
        <v/>
      </c>
      <c r="E51" s="9" t="str">
        <f>IF(B51="Итого:",SUM(E$7:E50),"")</f>
        <v/>
      </c>
      <c r="F51" s="9" t="str">
        <f t="shared" si="10"/>
        <v/>
      </c>
      <c r="G51" s="9" t="str">
        <f>IF(ISNUMBER(B51),IF(B51&gt;0,D51-F50,D$2),IF(B51="Итого:",SUM(G$7:G50),""))</f>
        <v/>
      </c>
    </row>
    <row r="52" spans="2:7" x14ac:dyDescent="0.25">
      <c r="B52" s="7" t="str">
        <f t="shared" si="7"/>
        <v/>
      </c>
      <c r="C52" s="8" t="str">
        <f t="shared" si="8"/>
        <v/>
      </c>
      <c r="D52" s="9" t="str">
        <f t="shared" si="9"/>
        <v/>
      </c>
      <c r="E52" s="9" t="str">
        <f>IF(B52="Итого:",SUM(E$7:E51),"")</f>
        <v/>
      </c>
      <c r="F52" s="9" t="str">
        <f t="shared" si="10"/>
        <v/>
      </c>
      <c r="G52" s="9" t="str">
        <f>IF(ISNUMBER(B52),IF(B52&gt;0,D52-F51,D$2),IF(B52="Итого:",SUM(G$7:G51),""))</f>
        <v/>
      </c>
    </row>
    <row r="53" spans="2:7" x14ac:dyDescent="0.25">
      <c r="B53" s="7" t="str">
        <f t="shared" si="7"/>
        <v/>
      </c>
      <c r="C53" s="8" t="str">
        <f t="shared" si="8"/>
        <v/>
      </c>
      <c r="D53" s="9" t="str">
        <f t="shared" si="9"/>
        <v/>
      </c>
      <c r="E53" s="9" t="str">
        <f>IF(B53="Итого:",SUM(E$7:E52),"")</f>
        <v/>
      </c>
      <c r="F53" s="9" t="str">
        <f t="shared" si="10"/>
        <v/>
      </c>
      <c r="G53" s="9" t="str">
        <f>IF(ISNUMBER(B53),IF(B53&gt;0,D53-F52,D$2),IF(B53="Итого:",SUM(G$7:G52),""))</f>
        <v/>
      </c>
    </row>
    <row r="54" spans="2:7" x14ac:dyDescent="0.25">
      <c r="B54" s="7" t="str">
        <f t="shared" si="7"/>
        <v/>
      </c>
      <c r="C54" s="8" t="str">
        <f t="shared" si="8"/>
        <v/>
      </c>
      <c r="D54" s="9" t="str">
        <f t="shared" si="9"/>
        <v/>
      </c>
      <c r="E54" s="9" t="str">
        <f>IF(B54="Итого:",SUM(E$7:E53),"")</f>
        <v/>
      </c>
      <c r="F54" s="9" t="str">
        <f t="shared" si="10"/>
        <v/>
      </c>
      <c r="G54" s="9" t="str">
        <f>IF(ISNUMBER(B54),IF(B54&gt;0,D54-F53,D$2),IF(B54="Итого:",SUM(G$7:G53),""))</f>
        <v/>
      </c>
    </row>
    <row r="55" spans="2:7" x14ac:dyDescent="0.25">
      <c r="B55" s="7" t="str">
        <f t="shared" si="7"/>
        <v/>
      </c>
      <c r="C55" s="8" t="str">
        <f t="shared" si="8"/>
        <v/>
      </c>
      <c r="D55" s="9" t="str">
        <f t="shared" si="9"/>
        <v/>
      </c>
      <c r="E55" s="9" t="str">
        <f>IF(B55="Итого:",SUM(E$7:E54),"")</f>
        <v/>
      </c>
      <c r="F55" s="9" t="str">
        <f t="shared" si="10"/>
        <v/>
      </c>
      <c r="G55" s="9" t="str">
        <f>IF(ISNUMBER(B55),IF(B55&gt;0,D55-F54,D$2),IF(B55="Итого:",SUM(G$7:G54),""))</f>
        <v/>
      </c>
    </row>
    <row r="56" spans="2:7" x14ac:dyDescent="0.25">
      <c r="B56" s="7" t="str">
        <f t="shared" si="7"/>
        <v/>
      </c>
      <c r="C56" s="8" t="str">
        <f t="shared" si="8"/>
        <v/>
      </c>
      <c r="D56" s="9" t="str">
        <f t="shared" si="9"/>
        <v/>
      </c>
      <c r="E56" s="9" t="str">
        <f>IF(B56="Итого:",SUM(E$7:E55),"")</f>
        <v/>
      </c>
      <c r="F56" s="9" t="str">
        <f t="shared" si="10"/>
        <v/>
      </c>
      <c r="G56" s="9" t="str">
        <f>IF(ISNUMBER(B56),IF(B56&gt;0,D56-F55,D$2),IF(B56="Итого:",SUM(G$7:G55),""))</f>
        <v/>
      </c>
    </row>
    <row r="57" spans="2:7" x14ac:dyDescent="0.25">
      <c r="B57" s="7" t="str">
        <f t="shared" si="7"/>
        <v/>
      </c>
      <c r="C57" s="8" t="str">
        <f t="shared" si="8"/>
        <v/>
      </c>
      <c r="D57" s="9" t="str">
        <f t="shared" si="9"/>
        <v/>
      </c>
      <c r="E57" s="9" t="str">
        <f>IF(B57="Итого:",SUM(E$7:E56),"")</f>
        <v/>
      </c>
      <c r="F57" s="9" t="str">
        <f t="shared" si="10"/>
        <v/>
      </c>
      <c r="G57" s="9" t="str">
        <f>IF(ISNUMBER(B57),IF(B57&gt;0,D57-F56,D$2),IF(B57="Итого:",SUM(G$7:G56),""))</f>
        <v/>
      </c>
    </row>
    <row r="58" spans="2:7" x14ac:dyDescent="0.25">
      <c r="B58" s="7" t="str">
        <f t="shared" si="7"/>
        <v/>
      </c>
      <c r="C58" s="8" t="str">
        <f t="shared" si="8"/>
        <v/>
      </c>
      <c r="D58" s="9" t="str">
        <f t="shared" si="9"/>
        <v/>
      </c>
      <c r="E58" s="9" t="str">
        <f>IF(B58="Итого:",SUM(E$7:E57),"")</f>
        <v/>
      </c>
      <c r="F58" s="9" t="str">
        <f t="shared" si="10"/>
        <v/>
      </c>
      <c r="G58" s="9" t="str">
        <f>IF(ISNUMBER(B58),IF(B58&gt;0,D58-F57,D$2),IF(B58="Итого:",SUM(G$7:G57),""))</f>
        <v/>
      </c>
    </row>
    <row r="59" spans="2:7" x14ac:dyDescent="0.25">
      <c r="B59" s="7" t="str">
        <f t="shared" si="7"/>
        <v/>
      </c>
      <c r="C59" s="8" t="str">
        <f t="shared" si="8"/>
        <v/>
      </c>
      <c r="D59" s="9" t="str">
        <f t="shared" si="9"/>
        <v/>
      </c>
      <c r="E59" s="9" t="str">
        <f>IF(B59="Итого:",SUM(E$7:E58),"")</f>
        <v/>
      </c>
      <c r="F59" s="9" t="str">
        <f t="shared" si="10"/>
        <v/>
      </c>
      <c r="G59" s="9" t="str">
        <f>IF(ISNUMBER(B59),IF(B59&gt;0,D59-F58,D$2),IF(B59="Итого:",SUM(G$7:G58),""))</f>
        <v/>
      </c>
    </row>
    <row r="60" spans="2:7" x14ac:dyDescent="0.25">
      <c r="B60" s="7" t="str">
        <f t="shared" si="7"/>
        <v/>
      </c>
      <c r="C60" s="8" t="str">
        <f t="shared" si="8"/>
        <v/>
      </c>
      <c r="D60" s="9" t="str">
        <f t="shared" si="9"/>
        <v/>
      </c>
      <c r="E60" s="9" t="str">
        <f>IF(B60="Итого:",SUM(E$7:E59),"")</f>
        <v/>
      </c>
      <c r="F60" s="9" t="str">
        <f t="shared" si="10"/>
        <v/>
      </c>
      <c r="G60" s="9" t="str">
        <f>IF(ISNUMBER(B60),IF(B60&gt;0,D60-F59,D$2),IF(B60="Итого:",SUM(G$7:G59),""))</f>
        <v/>
      </c>
    </row>
    <row r="61" spans="2:7" x14ac:dyDescent="0.25">
      <c r="B61" s="7" t="str">
        <f t="shared" si="7"/>
        <v/>
      </c>
      <c r="C61" s="8" t="str">
        <f t="shared" si="8"/>
        <v/>
      </c>
      <c r="D61" s="9" t="str">
        <f t="shared" si="9"/>
        <v/>
      </c>
      <c r="E61" s="9" t="str">
        <f>IF(B61="Итого:",SUM(E$7:E60),"")</f>
        <v/>
      </c>
      <c r="F61" s="9" t="str">
        <f t="shared" si="10"/>
        <v/>
      </c>
      <c r="G61" s="9" t="str">
        <f>IF(ISNUMBER(B61),IF(B61&gt;0,D61-F60,D$2),IF(B61="Итого:",SUM(G$7:G60),""))</f>
        <v/>
      </c>
    </row>
    <row r="62" spans="2:7" x14ac:dyDescent="0.25">
      <c r="B62" s="7" t="str">
        <f t="shared" si="7"/>
        <v/>
      </c>
      <c r="C62" s="8" t="str">
        <f t="shared" si="8"/>
        <v/>
      </c>
      <c r="D62" s="9" t="str">
        <f t="shared" si="9"/>
        <v/>
      </c>
      <c r="E62" s="9" t="str">
        <f>IF(B62="Итого:",SUM(E$7:E61),"")</f>
        <v/>
      </c>
      <c r="F62" s="9" t="str">
        <f t="shared" si="10"/>
        <v/>
      </c>
      <c r="G62" s="9" t="str">
        <f>IF(ISNUMBER(B62),IF(B62&gt;0,D62-F61,D$2),IF(B62="Итого:",SUM(G$7:G61),""))</f>
        <v/>
      </c>
    </row>
    <row r="63" spans="2:7" x14ac:dyDescent="0.25">
      <c r="B63" s="7" t="str">
        <f t="shared" si="7"/>
        <v/>
      </c>
      <c r="C63" s="8" t="str">
        <f t="shared" si="8"/>
        <v/>
      </c>
      <c r="D63" s="9" t="str">
        <f t="shared" si="9"/>
        <v/>
      </c>
      <c r="E63" s="9" t="str">
        <f>IF(B63="Итого:",SUM(E$7:E62),"")</f>
        <v/>
      </c>
      <c r="F63" s="9" t="str">
        <f t="shared" si="10"/>
        <v/>
      </c>
      <c r="G63" s="9" t="str">
        <f>IF(ISNUMBER(B63),IF(B63&gt;0,D63-F62,D$2),IF(B63="Итого:",SUM(G$7:G62),""))</f>
        <v/>
      </c>
    </row>
    <row r="64" spans="2:7" x14ac:dyDescent="0.25">
      <c r="B64" s="7" t="str">
        <f t="shared" si="7"/>
        <v/>
      </c>
      <c r="C64" s="8" t="str">
        <f t="shared" si="8"/>
        <v/>
      </c>
      <c r="D64" s="9" t="str">
        <f t="shared" si="9"/>
        <v/>
      </c>
      <c r="E64" s="9" t="str">
        <f>IF(B64="Итого:",SUM(E$7:E63),"")</f>
        <v/>
      </c>
      <c r="F64" s="9" t="str">
        <f t="shared" si="10"/>
        <v/>
      </c>
      <c r="G64" s="9" t="str">
        <f>IF(ISNUMBER(B64),IF(B64&gt;0,D64-F63,D$2),IF(B64="Итого:",SUM(G$7:G63),""))</f>
        <v/>
      </c>
    </row>
    <row r="65" spans="2:7" x14ac:dyDescent="0.25">
      <c r="B65" s="7" t="str">
        <f t="shared" si="7"/>
        <v/>
      </c>
      <c r="C65" s="8" t="str">
        <f t="shared" si="8"/>
        <v/>
      </c>
      <c r="D65" s="9" t="str">
        <f t="shared" si="9"/>
        <v/>
      </c>
      <c r="E65" s="9" t="str">
        <f>IF(B65="Итого:",SUM(E$7:E64),"")</f>
        <v/>
      </c>
      <c r="F65" s="9" t="str">
        <f t="shared" si="10"/>
        <v/>
      </c>
      <c r="G65" s="9" t="str">
        <f>IF(ISNUMBER(B65),IF(B65&gt;0,D65-F64,D$2),IF(B65="Итого:",SUM(G$7:G64),""))</f>
        <v/>
      </c>
    </row>
    <row r="66" spans="2:7" x14ac:dyDescent="0.25">
      <c r="B66" s="7" t="str">
        <f t="shared" si="7"/>
        <v/>
      </c>
      <c r="C66" s="8" t="str">
        <f t="shared" si="8"/>
        <v/>
      </c>
      <c r="D66" s="9" t="str">
        <f t="shared" si="9"/>
        <v/>
      </c>
      <c r="E66" s="9" t="str">
        <f>IF(B66="Итого:",SUM(E$7:E65),"")</f>
        <v/>
      </c>
      <c r="F66" s="9" t="str">
        <f t="shared" si="10"/>
        <v/>
      </c>
      <c r="G66" s="9" t="str">
        <f>IF(ISNUMBER(B66),IF(B66&gt;0,D66-F65,D$2),IF(B66="Итого:",SUM(G$7:G65),""))</f>
        <v/>
      </c>
    </row>
    <row r="67" spans="2:7" x14ac:dyDescent="0.25">
      <c r="B67" s="7" t="str">
        <f t="shared" si="7"/>
        <v/>
      </c>
      <c r="C67" s="8" t="str">
        <f t="shared" si="8"/>
        <v/>
      </c>
      <c r="D67" s="9" t="str">
        <f t="shared" si="9"/>
        <v/>
      </c>
      <c r="E67" s="9" t="str">
        <f>IF(B67="Итого:",SUM(E$7:E66),"")</f>
        <v/>
      </c>
      <c r="F67" s="9" t="str">
        <f t="shared" si="10"/>
        <v/>
      </c>
      <c r="G67" s="9" t="str">
        <f>IF(ISNUMBER(B67),IF(B67&gt;0,D67-F66,D$2),IF(B67="Итого:",SUM(G$7:G66),""))</f>
        <v/>
      </c>
    </row>
    <row r="68" spans="2:7" x14ac:dyDescent="0.25">
      <c r="B68" s="7" t="str">
        <f t="shared" si="7"/>
        <v/>
      </c>
      <c r="C68" s="8" t="str">
        <f t="shared" si="8"/>
        <v/>
      </c>
      <c r="D68" s="9" t="str">
        <f t="shared" si="9"/>
        <v/>
      </c>
      <c r="E68" s="9" t="str">
        <f>IF(B68="Итого:",SUM(E$7:E67),"")</f>
        <v/>
      </c>
      <c r="F68" s="9" t="str">
        <f t="shared" si="10"/>
        <v/>
      </c>
      <c r="G68" s="9" t="str">
        <f>IF(ISNUMBER(B68),IF(B68&gt;0,D68-F67,D$2),IF(B68="Итого:",SUM(G$7:G67),""))</f>
        <v/>
      </c>
    </row>
    <row r="69" spans="2:7" x14ac:dyDescent="0.25">
      <c r="B69" s="7" t="str">
        <f t="shared" si="7"/>
        <v/>
      </c>
      <c r="C69" s="8" t="str">
        <f t="shared" si="8"/>
        <v/>
      </c>
      <c r="D69" s="9" t="str">
        <f t="shared" si="9"/>
        <v/>
      </c>
      <c r="E69" s="9" t="str">
        <f>IF(B69="Итого:",SUM(E$7:E68),"")</f>
        <v/>
      </c>
      <c r="F69" s="9" t="str">
        <f t="shared" si="10"/>
        <v/>
      </c>
      <c r="G69" s="9" t="str">
        <f>IF(ISNUMBER(B69),IF(B69&gt;0,D69-F68,D$2),IF(B69="Итого:",SUM(G$7:G68),""))</f>
        <v/>
      </c>
    </row>
    <row r="70" spans="2:7" x14ac:dyDescent="0.25">
      <c r="B70" s="7" t="str">
        <f t="shared" si="7"/>
        <v/>
      </c>
      <c r="C70" s="8" t="str">
        <f t="shared" si="8"/>
        <v/>
      </c>
      <c r="D70" s="9" t="str">
        <f t="shared" si="9"/>
        <v/>
      </c>
      <c r="E70" s="9" t="str">
        <f>IF(B70="Итого:",SUM(E$7:E69),"")</f>
        <v/>
      </c>
      <c r="F70" s="9" t="str">
        <f t="shared" si="10"/>
        <v/>
      </c>
      <c r="G70" s="9" t="str">
        <f>IF(ISNUMBER(B70),IF(B70&gt;0,D70-F69,D$2),IF(B70="Итого:",SUM(G$7:G69),""))</f>
        <v/>
      </c>
    </row>
    <row r="71" spans="2:7" x14ac:dyDescent="0.25">
      <c r="B71" s="7" t="str">
        <f t="shared" si="7"/>
        <v/>
      </c>
      <c r="C71" s="8" t="str">
        <f t="shared" si="8"/>
        <v/>
      </c>
      <c r="D71" s="9" t="str">
        <f t="shared" si="9"/>
        <v/>
      </c>
      <c r="E71" s="9" t="str">
        <f>IF(B71="Итого:",SUM(E$7:E70),"")</f>
        <v/>
      </c>
      <c r="F71" s="9" t="str">
        <f t="shared" si="10"/>
        <v/>
      </c>
      <c r="G71" s="9" t="str">
        <f>IF(ISNUMBER(B71),IF(B71&gt;0,D71-F70,D$2),IF(B71="Итого:",SUM(G$7:G70),""))</f>
        <v/>
      </c>
    </row>
    <row r="72" spans="2:7" x14ac:dyDescent="0.25">
      <c r="B72" s="7" t="str">
        <f t="shared" si="7"/>
        <v/>
      </c>
      <c r="C72" s="8" t="str">
        <f t="shared" si="8"/>
        <v/>
      </c>
      <c r="D72" s="9" t="str">
        <f t="shared" si="9"/>
        <v/>
      </c>
      <c r="E72" s="9" t="str">
        <f>IF(B72="Итого:",SUM(E$7:E71),"")</f>
        <v/>
      </c>
      <c r="F72" s="9" t="str">
        <f t="shared" si="10"/>
        <v/>
      </c>
      <c r="G72" s="9" t="str">
        <f>IF(ISNUMBER(B72),IF(B72&gt;0,D72-F71,D$2),IF(B72="Итого:",SUM(G$7:G71),""))</f>
        <v/>
      </c>
    </row>
    <row r="73" spans="2:7" x14ac:dyDescent="0.25">
      <c r="B73" s="7" t="str">
        <f t="shared" si="7"/>
        <v/>
      </c>
      <c r="C73" s="8" t="str">
        <f t="shared" si="8"/>
        <v/>
      </c>
      <c r="D73" s="9" t="str">
        <f t="shared" si="9"/>
        <v/>
      </c>
      <c r="E73" s="9" t="str">
        <f>IF(B73="Итого:",SUM(E$7:E72),"")</f>
        <v/>
      </c>
      <c r="F73" s="9" t="str">
        <f t="shared" si="10"/>
        <v/>
      </c>
      <c r="G73" s="9" t="str">
        <f>IF(ISNUMBER(B73),IF(B73&gt;0,D73-F72,D$2),IF(B73="Итого:",SUM(G$7:G72),""))</f>
        <v/>
      </c>
    </row>
    <row r="74" spans="2:7" x14ac:dyDescent="0.25">
      <c r="B74" s="7" t="str">
        <f t="shared" si="7"/>
        <v/>
      </c>
      <c r="C74" s="8" t="str">
        <f t="shared" si="8"/>
        <v/>
      </c>
      <c r="D74" s="9" t="str">
        <f t="shared" si="9"/>
        <v/>
      </c>
      <c r="E74" s="9" t="str">
        <f>IF(B74="Итого:",SUM(E$7:E73),"")</f>
        <v/>
      </c>
      <c r="F74" s="9" t="str">
        <f t="shared" si="10"/>
        <v/>
      </c>
      <c r="G74" s="9" t="str">
        <f>IF(ISNUMBER(B74),IF(B74&gt;0,D74-F73,D$2),IF(B74="Итого:",SUM(G$7:G73),""))</f>
        <v/>
      </c>
    </row>
    <row r="75" spans="2:7" x14ac:dyDescent="0.25">
      <c r="B75" s="7" t="str">
        <f t="shared" si="7"/>
        <v/>
      </c>
      <c r="C75" s="8" t="str">
        <f t="shared" si="8"/>
        <v/>
      </c>
      <c r="D75" s="9" t="str">
        <f t="shared" si="9"/>
        <v/>
      </c>
      <c r="E75" s="9" t="str">
        <f>IF(B75="Итого:",SUM(E$7:E74),"")</f>
        <v/>
      </c>
      <c r="F75" s="9" t="str">
        <f t="shared" si="10"/>
        <v/>
      </c>
      <c r="G75" s="9" t="str">
        <f>IF(ISNUMBER(B75),IF(B75&gt;0,D75-F74,D$2),IF(B75="Итого:",SUM(G$7:G74),""))</f>
        <v/>
      </c>
    </row>
    <row r="76" spans="2:7" x14ac:dyDescent="0.25">
      <c r="B76" s="7" t="str">
        <f t="shared" si="7"/>
        <v/>
      </c>
      <c r="C76" s="8" t="str">
        <f t="shared" si="8"/>
        <v/>
      </c>
      <c r="D76" s="9" t="str">
        <f t="shared" si="9"/>
        <v/>
      </c>
      <c r="E76" s="9" t="str">
        <f>IF(B76="Итого:",SUM(E$7:E75),"")</f>
        <v/>
      </c>
      <c r="F76" s="9" t="str">
        <f t="shared" si="10"/>
        <v/>
      </c>
      <c r="G76" s="9" t="str">
        <f>IF(ISNUMBER(B76),IF(B76&gt;0,D76-F75,D$2),IF(B76="Итого:",SUM(G$7:G75),""))</f>
        <v/>
      </c>
    </row>
    <row r="77" spans="2:7" x14ac:dyDescent="0.25">
      <c r="B77" s="7" t="str">
        <f t="shared" si="7"/>
        <v/>
      </c>
      <c r="C77" s="8" t="str">
        <f t="shared" si="8"/>
        <v/>
      </c>
      <c r="D77" s="9" t="str">
        <f t="shared" si="9"/>
        <v/>
      </c>
      <c r="E77" s="9" t="str">
        <f>IF(B77="Итого:",SUM(E$7:E76),"")</f>
        <v/>
      </c>
      <c r="F77" s="9" t="str">
        <f t="shared" si="10"/>
        <v/>
      </c>
      <c r="G77" s="9" t="str">
        <f>IF(ISNUMBER(B77),IF(B77&gt;0,D77-F76,D$2),IF(B77="Итого:",SUM(G$7:G76),""))</f>
        <v/>
      </c>
    </row>
    <row r="78" spans="2:7" x14ac:dyDescent="0.25">
      <c r="B78" s="7" t="str">
        <f t="shared" si="7"/>
        <v/>
      </c>
      <c r="C78" s="8" t="str">
        <f t="shared" si="8"/>
        <v/>
      </c>
      <c r="D78" s="9" t="str">
        <f t="shared" si="9"/>
        <v/>
      </c>
      <c r="E78" s="9" t="str">
        <f>IF(B78="Итого:",SUM(E$7:E77),"")</f>
        <v/>
      </c>
      <c r="F78" s="9" t="str">
        <f t="shared" si="10"/>
        <v/>
      </c>
      <c r="G78" s="9" t="str">
        <f>IF(ISNUMBER(B78),IF(B78&gt;0,D78-F77,D$2),IF(B78="Итого:",SUM(G$7:G77),""))</f>
        <v/>
      </c>
    </row>
    <row r="79" spans="2:7" x14ac:dyDescent="0.25">
      <c r="B79" s="7" t="str">
        <f t="shared" si="7"/>
        <v/>
      </c>
      <c r="C79" s="8" t="str">
        <f t="shared" si="8"/>
        <v/>
      </c>
      <c r="D79" s="9" t="str">
        <f t="shared" si="9"/>
        <v/>
      </c>
      <c r="E79" s="9" t="str">
        <f>IF(B79="Итого:",SUM(E$7:E78),"")</f>
        <v/>
      </c>
      <c r="F79" s="9" t="str">
        <f t="shared" si="10"/>
        <v/>
      </c>
      <c r="G79" s="9" t="str">
        <f>IF(ISNUMBER(B79),IF(B79&gt;0,D79-F78,D$2),IF(B79="Итого:",SUM(G$7:G78),""))</f>
        <v/>
      </c>
    </row>
    <row r="80" spans="2:7" x14ac:dyDescent="0.25">
      <c r="B80" s="7" t="str">
        <f t="shared" si="7"/>
        <v/>
      </c>
      <c r="C80" s="8" t="str">
        <f t="shared" si="8"/>
        <v/>
      </c>
      <c r="D80" s="9" t="str">
        <f t="shared" si="9"/>
        <v/>
      </c>
      <c r="E80" s="9" t="str">
        <f>IF(B80="Итого:",SUM(E$7:E79),"")</f>
        <v/>
      </c>
      <c r="F80" s="9" t="str">
        <f t="shared" si="10"/>
        <v/>
      </c>
      <c r="G80" s="9" t="str">
        <f>IF(ISNUMBER(B80),IF(B80&gt;0,D80-F79,D$2),IF(B80="Итого:",SUM(G$7:G79),""))</f>
        <v/>
      </c>
    </row>
    <row r="81" spans="2:7" x14ac:dyDescent="0.25">
      <c r="B81" s="7" t="str">
        <f t="shared" si="7"/>
        <v/>
      </c>
      <c r="C81" s="8" t="str">
        <f t="shared" si="8"/>
        <v/>
      </c>
      <c r="D81" s="9" t="str">
        <f t="shared" si="9"/>
        <v/>
      </c>
      <c r="E81" s="9" t="str">
        <f>IF(B81="Итого:",SUM(E$7:E80),"")</f>
        <v/>
      </c>
      <c r="F81" s="9" t="str">
        <f t="shared" si="10"/>
        <v/>
      </c>
      <c r="G81" s="9" t="str">
        <f>IF(ISNUMBER(B81),IF(B81&gt;0,D81-F80,D$2),IF(B81="Итого:",SUM(G$7:G80),""))</f>
        <v/>
      </c>
    </row>
    <row r="82" spans="2:7" x14ac:dyDescent="0.25">
      <c r="B82" s="7" t="str">
        <f t="shared" si="7"/>
        <v/>
      </c>
      <c r="C82" s="8" t="str">
        <f t="shared" si="8"/>
        <v/>
      </c>
      <c r="D82" s="9" t="str">
        <f t="shared" si="9"/>
        <v/>
      </c>
      <c r="E82" s="9" t="str">
        <f>IF(B82="Итого:",SUM(E$7:E81),"")</f>
        <v/>
      </c>
      <c r="F82" s="9" t="str">
        <f t="shared" si="10"/>
        <v/>
      </c>
      <c r="G82" s="9" t="str">
        <f>IF(ISNUMBER(B82),IF(B82&gt;0,D82-F81,D$2),IF(B82="Итого:",SUM(G$7:G81),""))</f>
        <v/>
      </c>
    </row>
    <row r="83" spans="2:7" x14ac:dyDescent="0.25">
      <c r="B83" s="7" t="str">
        <f t="shared" si="7"/>
        <v/>
      </c>
      <c r="C83" s="8" t="str">
        <f t="shared" si="8"/>
        <v/>
      </c>
      <c r="D83" s="9" t="str">
        <f t="shared" si="9"/>
        <v/>
      </c>
      <c r="E83" s="9" t="str">
        <f>IF(B83="Итого:",SUM(E$7:E82),"")</f>
        <v/>
      </c>
      <c r="F83" s="9" t="str">
        <f t="shared" si="10"/>
        <v/>
      </c>
      <c r="G83" s="9" t="str">
        <f>IF(ISNUMBER(B83),IF(B83&gt;0,D83-F82,D$2),IF(B83="Итого:",SUM(G$7:G82),""))</f>
        <v/>
      </c>
    </row>
    <row r="84" spans="2:7" x14ac:dyDescent="0.25">
      <c r="B84" s="7" t="str">
        <f t="shared" si="7"/>
        <v/>
      </c>
      <c r="C84" s="8" t="str">
        <f t="shared" si="8"/>
        <v/>
      </c>
      <c r="D84" s="9" t="str">
        <f t="shared" si="9"/>
        <v/>
      </c>
      <c r="E84" s="9" t="str">
        <f>IF(B84="Итого:",SUM(E$7:E83),"")</f>
        <v/>
      </c>
      <c r="F84" s="9" t="str">
        <f t="shared" si="10"/>
        <v/>
      </c>
      <c r="G84" s="9" t="str">
        <f>IF(ISNUMBER(B84),IF(B84&gt;0,D84-F83,D$2),IF(B84="Итого:",SUM(G$7:G83),""))</f>
        <v/>
      </c>
    </row>
    <row r="85" spans="2:7" x14ac:dyDescent="0.25">
      <c r="B85" s="7" t="str">
        <f t="shared" si="7"/>
        <v/>
      </c>
      <c r="C85" s="8" t="str">
        <f t="shared" si="8"/>
        <v/>
      </c>
      <c r="D85" s="9" t="str">
        <f t="shared" si="9"/>
        <v/>
      </c>
      <c r="E85" s="9" t="str">
        <f>IF(B85="Итого:",SUM(E$7:E84),"")</f>
        <v/>
      </c>
      <c r="F85" s="9" t="str">
        <f t="shared" si="10"/>
        <v/>
      </c>
      <c r="G85" s="9" t="str">
        <f>IF(ISNUMBER(B85),IF(B85&gt;0,D85-F84,D$2),IF(B85="Итого:",SUM(G$7:G84),""))</f>
        <v/>
      </c>
    </row>
    <row r="86" spans="2:7" x14ac:dyDescent="0.25">
      <c r="B86" s="7" t="str">
        <f t="shared" si="7"/>
        <v/>
      </c>
      <c r="C86" s="8" t="str">
        <f t="shared" si="8"/>
        <v/>
      </c>
      <c r="D86" s="9" t="str">
        <f t="shared" si="9"/>
        <v/>
      </c>
      <c r="E86" s="9" t="str">
        <f>IF(B86="Итого:",SUM(E$7:E85),"")</f>
        <v/>
      </c>
      <c r="F86" s="9" t="str">
        <f t="shared" si="10"/>
        <v/>
      </c>
      <c r="G86" s="9" t="str">
        <f>IF(ISNUMBER(B86),IF(B86&gt;0,D86-F85,D$2),IF(B86="Итого:",SUM(G$7:G85),""))</f>
        <v/>
      </c>
    </row>
    <row r="87" spans="2:7" x14ac:dyDescent="0.25">
      <c r="B87" s="7" t="str">
        <f t="shared" si="7"/>
        <v/>
      </c>
      <c r="C87" s="8" t="str">
        <f t="shared" si="8"/>
        <v/>
      </c>
      <c r="D87" s="9" t="str">
        <f t="shared" si="9"/>
        <v/>
      </c>
      <c r="E87" s="9" t="str">
        <f>IF(B87="Итого:",SUM(E$7:E86),"")</f>
        <v/>
      </c>
      <c r="F87" s="9" t="str">
        <f t="shared" si="10"/>
        <v/>
      </c>
      <c r="G87" s="9" t="str">
        <f>IF(ISNUMBER(B87),IF(B87&gt;0,D87-F86,D$2),IF(B87="Итого:",SUM(G$7:G86),""))</f>
        <v/>
      </c>
    </row>
    <row r="88" spans="2:7" x14ac:dyDescent="0.25">
      <c r="B88" s="7" t="str">
        <f t="shared" si="7"/>
        <v/>
      </c>
      <c r="C88" s="8" t="str">
        <f t="shared" si="8"/>
        <v/>
      </c>
      <c r="D88" s="9" t="str">
        <f t="shared" si="9"/>
        <v/>
      </c>
      <c r="E88" s="9" t="str">
        <f>IF(B88="Итого:",SUM(E$7:E87),"")</f>
        <v/>
      </c>
      <c r="F88" s="9" t="str">
        <f t="shared" si="10"/>
        <v/>
      </c>
      <c r="G88" s="9" t="str">
        <f>IF(ISNUMBER(B88),IF(B88&gt;0,D88-F87,D$2),IF(B88="Итого:",SUM(G$7:G87),""))</f>
        <v/>
      </c>
    </row>
    <row r="89" spans="2:7" x14ac:dyDescent="0.25">
      <c r="B89" s="7" t="str">
        <f t="shared" si="7"/>
        <v/>
      </c>
      <c r="C89" s="8" t="str">
        <f t="shared" si="8"/>
        <v/>
      </c>
      <c r="D89" s="9" t="str">
        <f t="shared" si="9"/>
        <v/>
      </c>
      <c r="E89" s="9" t="str">
        <f>IF(B89="Итого:",SUM(E$7:E88),"")</f>
        <v/>
      </c>
      <c r="F89" s="9" t="str">
        <f t="shared" si="10"/>
        <v/>
      </c>
      <c r="G89" s="9" t="str">
        <f>IF(ISNUMBER(B89),IF(B89&gt;0,D89-F88,D$2),IF(B89="Итого:",SUM(G$7:G88),""))</f>
        <v/>
      </c>
    </row>
    <row r="90" spans="2:7" x14ac:dyDescent="0.25">
      <c r="B90" s="7" t="str">
        <f t="shared" si="7"/>
        <v/>
      </c>
      <c r="C90" s="8" t="str">
        <f t="shared" si="8"/>
        <v/>
      </c>
      <c r="D90" s="9" t="str">
        <f t="shared" si="9"/>
        <v/>
      </c>
      <c r="E90" s="9" t="str">
        <f>IF(B90="Итого:",SUM(E$7:E89),"")</f>
        <v/>
      </c>
      <c r="F90" s="9" t="str">
        <f t="shared" si="10"/>
        <v/>
      </c>
      <c r="G90" s="9" t="str">
        <f>IF(ISNUMBER(B90),IF(B90&gt;0,D90-F89,D$2),IF(B90="Итого:",SUM(G$7:G89),""))</f>
        <v/>
      </c>
    </row>
    <row r="91" spans="2:7" x14ac:dyDescent="0.25">
      <c r="B91" s="7" t="str">
        <f t="shared" si="7"/>
        <v/>
      </c>
      <c r="C91" s="8" t="str">
        <f t="shared" si="8"/>
        <v/>
      </c>
      <c r="D91" s="9" t="str">
        <f t="shared" si="9"/>
        <v/>
      </c>
      <c r="E91" s="9" t="str">
        <f>IF(B91="Итого:",SUM(E$7:E90),"")</f>
        <v/>
      </c>
      <c r="F91" s="9" t="str">
        <f t="shared" si="10"/>
        <v/>
      </c>
      <c r="G91" s="9" t="str">
        <f>IF(ISNUMBER(B91),IF(B91&gt;0,D91-F90,D$2),IF(B91="Итого:",SUM(G$7:G90),""))</f>
        <v/>
      </c>
    </row>
    <row r="92" spans="2:7" x14ac:dyDescent="0.25">
      <c r="B92" s="7" t="str">
        <f t="shared" ref="B92:B101" si="11">IF(ROW(B85)-1&lt;=D$4,ROW(B85)-1,IF(ROW(B85)-2=D$4,"Итого:",""))</f>
        <v/>
      </c>
      <c r="C92" s="8" t="str">
        <f t="shared" ref="C92:C101" si="12">IF(ISNUMBER(B92),EDATE(D$3,B92),"")</f>
        <v/>
      </c>
      <c r="D92" s="9" t="str">
        <f t="shared" ref="D92:D101" si="13">IF(ISNUMBER(B92),IF(B92&gt;0,FV(D$5,C92-C91,,-D$2,0),),"")</f>
        <v/>
      </c>
      <c r="E92" s="9" t="str">
        <f>IF(B92="Итого:",SUM(E$7:E91),"")</f>
        <v/>
      </c>
      <c r="F92" s="9" t="str">
        <f t="shared" ref="F92:F101" si="14">IF(ISNUMBER(B92),IF(B92&gt;0,D92-SUM(E92),D$2),"")</f>
        <v/>
      </c>
      <c r="G92" s="9" t="str">
        <f>IF(ISNUMBER(B92),IF(B92&gt;0,D92-F91,D$2),IF(B92="Итого:",SUM(G$7:G91),""))</f>
        <v/>
      </c>
    </row>
    <row r="93" spans="2:7" x14ac:dyDescent="0.25">
      <c r="B93" s="7" t="str">
        <f t="shared" si="11"/>
        <v/>
      </c>
      <c r="C93" s="8" t="str">
        <f t="shared" si="12"/>
        <v/>
      </c>
      <c r="D93" s="9" t="str">
        <f t="shared" si="13"/>
        <v/>
      </c>
      <c r="E93" s="9" t="str">
        <f>IF(B93="Итого:",SUM(E$7:E92),"")</f>
        <v/>
      </c>
      <c r="F93" s="9" t="str">
        <f t="shared" si="14"/>
        <v/>
      </c>
      <c r="G93" s="9" t="str">
        <f>IF(ISNUMBER(B93),IF(B93&gt;0,D93-F92,D$2),IF(B93="Итого:",SUM(G$7:G92),""))</f>
        <v/>
      </c>
    </row>
    <row r="94" spans="2:7" x14ac:dyDescent="0.25">
      <c r="B94" s="7" t="str">
        <f t="shared" si="11"/>
        <v/>
      </c>
      <c r="C94" s="8" t="str">
        <f t="shared" si="12"/>
        <v/>
      </c>
      <c r="D94" s="9" t="str">
        <f t="shared" si="13"/>
        <v/>
      </c>
      <c r="E94" s="9" t="str">
        <f>IF(B94="Итого:",SUM(E$7:E93),"")</f>
        <v/>
      </c>
      <c r="F94" s="9" t="str">
        <f t="shared" si="14"/>
        <v/>
      </c>
      <c r="G94" s="9" t="str">
        <f>IF(ISNUMBER(B94),IF(B94&gt;0,D94-F93,D$2),IF(B94="Итого:",SUM(G$7:G93),""))</f>
        <v/>
      </c>
    </row>
    <row r="95" spans="2:7" x14ac:dyDescent="0.25">
      <c r="B95" s="7" t="str">
        <f t="shared" si="11"/>
        <v/>
      </c>
      <c r="C95" s="8" t="str">
        <f t="shared" si="12"/>
        <v/>
      </c>
      <c r="D95" s="9" t="str">
        <f t="shared" si="13"/>
        <v/>
      </c>
      <c r="E95" s="9" t="str">
        <f>IF(B95="Итого:",SUM(E$7:E94),"")</f>
        <v/>
      </c>
      <c r="F95" s="9" t="str">
        <f t="shared" si="14"/>
        <v/>
      </c>
      <c r="G95" s="9" t="str">
        <f>IF(ISNUMBER(B95),IF(B95&gt;0,D95-F94,D$2),IF(B95="Итого:",SUM(G$7:G94),""))</f>
        <v/>
      </c>
    </row>
    <row r="96" spans="2:7" x14ac:dyDescent="0.25">
      <c r="B96" s="7" t="str">
        <f t="shared" si="11"/>
        <v/>
      </c>
      <c r="C96" s="8" t="str">
        <f t="shared" si="12"/>
        <v/>
      </c>
      <c r="D96" s="9" t="str">
        <f t="shared" si="13"/>
        <v/>
      </c>
      <c r="E96" s="9" t="str">
        <f>IF(B96="Итого:",SUM(E$7:E95),"")</f>
        <v/>
      </c>
      <c r="F96" s="9" t="str">
        <f t="shared" si="14"/>
        <v/>
      </c>
      <c r="G96" s="9" t="str">
        <f>IF(ISNUMBER(B96),IF(B96&gt;0,D96-F95,D$2),IF(B96="Итого:",SUM(G$7:G95),""))</f>
        <v/>
      </c>
    </row>
    <row r="97" spans="2:7" x14ac:dyDescent="0.25">
      <c r="B97" s="7" t="str">
        <f t="shared" si="11"/>
        <v/>
      </c>
      <c r="C97" s="8" t="str">
        <f t="shared" si="12"/>
        <v/>
      </c>
      <c r="D97" s="9" t="str">
        <f t="shared" si="13"/>
        <v/>
      </c>
      <c r="E97" s="9" t="str">
        <f>IF(B97="Итого:",SUM(E$7:E96),"")</f>
        <v/>
      </c>
      <c r="F97" s="9" t="str">
        <f t="shared" si="14"/>
        <v/>
      </c>
      <c r="G97" s="9" t="str">
        <f>IF(ISNUMBER(B97),IF(B97&gt;0,D97-F96,D$2),IF(B97="Итого:",SUM(G$7:G96),""))</f>
        <v/>
      </c>
    </row>
    <row r="98" spans="2:7" x14ac:dyDescent="0.25">
      <c r="B98" s="7" t="str">
        <f t="shared" si="11"/>
        <v/>
      </c>
      <c r="C98" s="8" t="str">
        <f t="shared" si="12"/>
        <v/>
      </c>
      <c r="D98" s="9" t="str">
        <f t="shared" si="13"/>
        <v/>
      </c>
      <c r="E98" s="9" t="str">
        <f>IF(B98="Итого:",SUM(E$7:E97),"")</f>
        <v/>
      </c>
      <c r="F98" s="9" t="str">
        <f t="shared" si="14"/>
        <v/>
      </c>
      <c r="G98" s="9" t="str">
        <f>IF(ISNUMBER(B98),IF(B98&gt;0,D98-F97,D$2),IF(B98="Итого:",SUM(G$7:G97),""))</f>
        <v/>
      </c>
    </row>
    <row r="99" spans="2:7" x14ac:dyDescent="0.25">
      <c r="B99" s="7" t="str">
        <f t="shared" si="11"/>
        <v/>
      </c>
      <c r="C99" s="8" t="str">
        <f t="shared" si="12"/>
        <v/>
      </c>
      <c r="D99" s="9" t="str">
        <f t="shared" si="13"/>
        <v/>
      </c>
      <c r="E99" s="9" t="str">
        <f>IF(B99="Итого:",SUM(E$7:E98),"")</f>
        <v/>
      </c>
      <c r="F99" s="9" t="str">
        <f t="shared" si="14"/>
        <v/>
      </c>
      <c r="G99" s="9" t="str">
        <f>IF(ISNUMBER(B99),IF(B99&gt;0,D99-F98,D$2),IF(B99="Итого:",SUM(G$7:G98),""))</f>
        <v/>
      </c>
    </row>
    <row r="100" spans="2:7" x14ac:dyDescent="0.25">
      <c r="B100" s="7" t="str">
        <f t="shared" si="11"/>
        <v/>
      </c>
      <c r="C100" s="8" t="str">
        <f t="shared" si="12"/>
        <v/>
      </c>
      <c r="D100" s="9" t="str">
        <f t="shared" si="13"/>
        <v/>
      </c>
      <c r="E100" s="9" t="str">
        <f>IF(B100="Итого:",SUM(E$7:E99),"")</f>
        <v/>
      </c>
      <c r="F100" s="9" t="str">
        <f t="shared" si="14"/>
        <v/>
      </c>
      <c r="G100" s="9" t="str">
        <f>IF(ISNUMBER(B100),IF(B100&gt;0,D100-F99,D$2),IF(B100="Итого:",SUM(G$7:G99),""))</f>
        <v/>
      </c>
    </row>
    <row r="101" spans="2:7" x14ac:dyDescent="0.25">
      <c r="B101" s="7" t="str">
        <f t="shared" si="11"/>
        <v/>
      </c>
      <c r="C101" s="8" t="str">
        <f t="shared" si="12"/>
        <v/>
      </c>
      <c r="D101" s="9" t="str">
        <f t="shared" si="13"/>
        <v/>
      </c>
      <c r="E101" s="9" t="str">
        <f>IF(B101="Итого:",SUM(E$7:E100),"")</f>
        <v/>
      </c>
      <c r="F101" s="9" t="str">
        <f t="shared" si="14"/>
        <v/>
      </c>
      <c r="G101" s="9" t="str">
        <f>IF(ISNUMBER(B101),IF(B101&gt;0,D101-F100,D$2),IF(B101="Итого:",SUM(G$7:G100),""))</f>
        <v/>
      </c>
    </row>
  </sheetData>
  <conditionalFormatting sqref="B8:G101">
    <cfRule type="expression" dxfId="2" priority="1">
      <formula>$B8&lt;&gt;""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2017-09-04T07:04:28Z</dcterms:created>
  <dcterms:modified xsi:type="dcterms:W3CDTF">2017-09-04T11:09:47Z</dcterms:modified>
</cp:coreProperties>
</file>