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 calcOnSave="0"/>
  <pivotCaches>
    <pivotCache cacheId="4" r:id="rId4"/>
  </pivotCaches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8" i="1"/>
  <c r="G11" i="1" a="1"/>
  <c r="G11" i="1" s="1"/>
  <c r="G12" i="1" a="1"/>
  <c r="G12" i="1" s="1"/>
  <c r="G13" i="1" a="1"/>
  <c r="G13" i="1" s="1"/>
  <c r="G9" i="1" a="1"/>
  <c r="G9" i="1" s="1"/>
  <c r="G10" i="1" a="1"/>
  <c r="G10" i="1" s="1"/>
  <c r="G8" i="1" a="1"/>
  <c r="G8" i="1" s="1"/>
</calcChain>
</file>

<file path=xl/sharedStrings.xml><?xml version="1.0" encoding="utf-8"?>
<sst xmlns="http://schemas.openxmlformats.org/spreadsheetml/2006/main" count="96" uniqueCount="12">
  <si>
    <t>Код клиента</t>
  </si>
  <si>
    <t>Сегмент</t>
  </si>
  <si>
    <t>остатки итого</t>
  </si>
  <si>
    <t>120.000</t>
  </si>
  <si>
    <t>РБ</t>
  </si>
  <si>
    <t>КБ</t>
  </si>
  <si>
    <t>СБ</t>
  </si>
  <si>
    <t>110.000</t>
  </si>
  <si>
    <t>130.000</t>
  </si>
  <si>
    <t>Остатки (необходимо вывести три самые максимальные значения по  сегменту и коду клиента)</t>
  </si>
  <si>
    <t>Общий итог</t>
  </si>
  <si>
    <t>Максимум по полю остатки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</si>
</sst>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12" xfId="0" applyBorder="1" applyAlignment="1">
      <alignment wrapText="1"/>
    </xf>
    <xf numFmtId="0" fontId="0" fillId="0" borderId="0" xfId="0" applyAlignment="1">
      <alignment wrapText="1"/>
    </xf>
  </cellXfs>
  <cellStyles count="4">
    <cellStyle name="Обычный" xfId="0" builtinId="0"/>
    <cellStyle name="Обычный 2" xfId="1"/>
    <cellStyle name="Обычный 3_Шаблон" xfId="2"/>
    <cellStyle name="Обычный 5" xfId="3"/>
  </cellStyles>
  <dxfs count="1">
    <dxf>
      <alignment wrapText="1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90.37063020833" createdVersion="5" refreshedVersion="5" minRefreshableVersion="3" recordCount="31">
  <cacheSource type="worksheet">
    <worksheetSource ref="A6:C37" sheet="Лист1"/>
  </cacheSource>
  <cacheFields count="3">
    <cacheField name="Код клиента" numFmtId="0">
      <sharedItems count="3">
        <s v="110.000"/>
        <s v="120.000"/>
        <s v="130.000"/>
      </sharedItems>
    </cacheField>
    <cacheField name="Сегмент" numFmtId="0">
      <sharedItems count="3">
        <s v="РБ"/>
        <s v="КБ"/>
        <s v="СБ"/>
      </sharedItems>
    </cacheField>
    <cacheField name="остатки итого" numFmtId="0">
      <sharedItems containsSemiMixedTypes="0" containsString="0" containsNumber="1" minValue="23.176970000000001" maxValue="5622.5318699999998" count="31">
        <n v="251.93176"/>
        <n v="3719.7677599999997"/>
        <n v="5622.5318699999998"/>
        <n v="2705.1095699999996"/>
        <n v="1876.5159699999999"/>
        <n v="158.33445999999998"/>
        <n v="23.176970000000001"/>
        <n v="335.19878999999997"/>
        <n v="361.91134999999997"/>
        <n v="149.81752"/>
        <n v="465.53065999999995"/>
        <n v="409.19396"/>
        <n v="179.58060999999998"/>
        <n v="311.28834000000001"/>
        <n v="243.64454999999998"/>
        <n v="436.78975000000003"/>
        <n v="287.51600999999999"/>
        <n v="235.88042000000002"/>
        <n v="500"/>
        <n v="237.85085000000001"/>
        <n v="354.63089000000002"/>
        <n v="430.40565000000004"/>
        <n v="270.85251"/>
        <n v="288.68549000000002"/>
        <n v="298.30766999999997"/>
        <n v="340.86682999999999"/>
        <n v="200"/>
        <n v="299.64503999999999"/>
        <n v="52.826230000000002"/>
        <n v="451.93612999999999"/>
        <n v="408.994150000000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x v="0"/>
  </r>
  <r>
    <x v="0"/>
    <x v="0"/>
    <x v="1"/>
  </r>
  <r>
    <x v="1"/>
    <x v="0"/>
    <x v="2"/>
  </r>
  <r>
    <x v="0"/>
    <x v="0"/>
    <x v="3"/>
  </r>
  <r>
    <x v="2"/>
    <x v="1"/>
    <x v="4"/>
  </r>
  <r>
    <x v="2"/>
    <x v="1"/>
    <x v="5"/>
  </r>
  <r>
    <x v="2"/>
    <x v="1"/>
    <x v="6"/>
  </r>
  <r>
    <x v="1"/>
    <x v="1"/>
    <x v="7"/>
  </r>
  <r>
    <x v="1"/>
    <x v="1"/>
    <x v="8"/>
  </r>
  <r>
    <x v="1"/>
    <x v="1"/>
    <x v="9"/>
  </r>
  <r>
    <x v="2"/>
    <x v="1"/>
    <x v="10"/>
  </r>
  <r>
    <x v="2"/>
    <x v="1"/>
    <x v="11"/>
  </r>
  <r>
    <x v="1"/>
    <x v="1"/>
    <x v="12"/>
  </r>
  <r>
    <x v="1"/>
    <x v="1"/>
    <x v="13"/>
  </r>
  <r>
    <x v="1"/>
    <x v="2"/>
    <x v="14"/>
  </r>
  <r>
    <x v="1"/>
    <x v="2"/>
    <x v="15"/>
  </r>
  <r>
    <x v="1"/>
    <x v="2"/>
    <x v="16"/>
  </r>
  <r>
    <x v="1"/>
    <x v="2"/>
    <x v="17"/>
  </r>
  <r>
    <x v="1"/>
    <x v="2"/>
    <x v="18"/>
  </r>
  <r>
    <x v="1"/>
    <x v="2"/>
    <x v="19"/>
  </r>
  <r>
    <x v="1"/>
    <x v="2"/>
    <x v="20"/>
  </r>
  <r>
    <x v="1"/>
    <x v="2"/>
    <x v="21"/>
  </r>
  <r>
    <x v="1"/>
    <x v="2"/>
    <x v="22"/>
  </r>
  <r>
    <x v="1"/>
    <x v="2"/>
    <x v="23"/>
  </r>
  <r>
    <x v="0"/>
    <x v="0"/>
    <x v="24"/>
  </r>
  <r>
    <x v="0"/>
    <x v="0"/>
    <x v="25"/>
  </r>
  <r>
    <x v="1"/>
    <x v="0"/>
    <x v="26"/>
  </r>
  <r>
    <x v="1"/>
    <x v="0"/>
    <x v="27"/>
  </r>
  <r>
    <x v="1"/>
    <x v="0"/>
    <x v="28"/>
  </r>
  <r>
    <x v="1"/>
    <x v="0"/>
    <x v="29"/>
  </r>
  <r>
    <x v="1"/>
    <x v="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J3:M19" firstHeaderRow="1" firstDataRow="1" firstDataCol="3"/>
  <pivotFields count="3">
    <pivotField axis="axisRow" compact="0" outline="0" showAll="0" measureFilter="1" defaultSubtotal="0">
      <items count="3">
        <item x="0"/>
        <item x="1"/>
        <item x="2"/>
      </items>
    </pivotField>
    <pivotField axis="axisRow" compact="0" outline="0" showAll="0" defaultSubtotal="0">
      <items count="3">
        <item x="2"/>
        <item x="1"/>
        <item x="0"/>
      </items>
    </pivotField>
    <pivotField axis="axisRow" dataField="1" compact="0" outline="0" showAll="0" measureFilter="1" sortType="descending" defaultSubtotal="0">
      <items count="31">
        <item x="6"/>
        <item x="28"/>
        <item x="9"/>
        <item x="5"/>
        <item x="12"/>
        <item x="26"/>
        <item x="17"/>
        <item x="19"/>
        <item x="14"/>
        <item x="0"/>
        <item x="22"/>
        <item x="16"/>
        <item x="23"/>
        <item x="24"/>
        <item x="27"/>
        <item x="13"/>
        <item x="7"/>
        <item x="25"/>
        <item x="20"/>
        <item x="8"/>
        <item x="30"/>
        <item x="11"/>
        <item x="21"/>
        <item x="15"/>
        <item x="29"/>
        <item x="10"/>
        <item x="18"/>
        <item x="4"/>
        <item x="3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3">
    <field x="1"/>
    <field x="0"/>
    <field x="2"/>
  </rowFields>
  <rowItems count="16">
    <i>
      <x/>
      <x v="1"/>
      <x v="26"/>
    </i>
    <i r="2">
      <x v="23"/>
    </i>
    <i r="2">
      <x v="22"/>
    </i>
    <i>
      <x v="1"/>
      <x v="1"/>
      <x v="19"/>
    </i>
    <i r="2">
      <x v="16"/>
    </i>
    <i r="2">
      <x v="15"/>
    </i>
    <i r="1">
      <x v="2"/>
      <x v="27"/>
    </i>
    <i r="2">
      <x v="25"/>
    </i>
    <i r="2">
      <x v="21"/>
    </i>
    <i>
      <x v="2"/>
      <x/>
      <x v="29"/>
    </i>
    <i r="2">
      <x v="28"/>
    </i>
    <i r="2">
      <x v="17"/>
    </i>
    <i r="1">
      <x v="1"/>
      <x v="30"/>
    </i>
    <i r="2">
      <x v="24"/>
    </i>
    <i r="2">
      <x v="20"/>
    </i>
    <i t="grand">
      <x/>
    </i>
  </rowItems>
  <colItems count="1">
    <i/>
  </colItems>
  <dataFields count="1">
    <dataField name="Максимум по полю остатки итого" fld="2" subtotal="max" baseField="0" baseItem="1"/>
  </dataFields>
  <formats count="1">
    <format dxfId="0">
      <pivotArea dataOnly="0" labelOnly="1" outline="0" axis="axisValues" fieldPosition="0"/>
    </format>
  </formats>
  <pivotTableStyleInfo name="PivotStyleMedium9" showRowHeaders="1" showColHeaders="1" showRowStripes="0" showColStripes="0" showLastColumn="1"/>
  <filters count="2">
    <filter fld="0" type="count" evalOrder="-1" id="1" iMeasureFld="0">
      <autoFilter ref="A1">
        <filterColumn colId="0">
          <top10 val="3" filterVal="3"/>
        </filterColumn>
      </autoFilter>
    </filter>
    <filter fld="2" type="count" evalOrder="-1" id="2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abSelected="1" workbookViewId="0">
      <selection activeCell="M3" sqref="M3"/>
    </sheetView>
  </sheetViews>
  <sheetFormatPr defaultRowHeight="15" x14ac:dyDescent="0.25"/>
  <cols>
    <col min="5" max="5" width="13.140625" customWidth="1"/>
    <col min="6" max="6" width="17.28515625" customWidth="1"/>
    <col min="7" max="7" width="18.5703125" customWidth="1"/>
    <col min="8" max="8" width="17.28515625" customWidth="1"/>
    <col min="10" max="10" width="17.28515625" bestFit="1" customWidth="1"/>
    <col min="11" max="11" width="14.7109375" customWidth="1"/>
    <col min="12" max="12" width="15.7109375" hidden="1" customWidth="1"/>
    <col min="13" max="13" width="19.28515625" customWidth="1"/>
  </cols>
  <sheetData>
    <row r="3" spans="1:13" ht="26.25" customHeight="1" x14ac:dyDescent="0.25">
      <c r="A3" s="15" t="s">
        <v>0</v>
      </c>
      <c r="B3" s="15" t="s">
        <v>1</v>
      </c>
      <c r="C3" s="1" t="s">
        <v>2</v>
      </c>
      <c r="J3" s="17" t="s">
        <v>1</v>
      </c>
      <c r="K3" s="17" t="s">
        <v>0</v>
      </c>
      <c r="L3" s="17" t="s">
        <v>2</v>
      </c>
      <c r="M3" s="20" t="s">
        <v>11</v>
      </c>
    </row>
    <row r="4" spans="1:13" x14ac:dyDescent="0.25">
      <c r="A4" s="16"/>
      <c r="B4" s="16"/>
      <c r="C4" s="1"/>
      <c r="J4" t="s">
        <v>6</v>
      </c>
      <c r="K4" t="s">
        <v>3</v>
      </c>
      <c r="L4">
        <v>500</v>
      </c>
      <c r="M4" s="18">
        <v>500</v>
      </c>
    </row>
    <row r="5" spans="1:13" x14ac:dyDescent="0.25">
      <c r="A5" s="2">
        <v>5</v>
      </c>
      <c r="B5" s="2">
        <v>6</v>
      </c>
      <c r="C5" s="2">
        <v>43</v>
      </c>
      <c r="L5">
        <v>436.78975000000003</v>
      </c>
      <c r="M5" s="18">
        <v>436.78975000000003</v>
      </c>
    </row>
    <row r="6" spans="1:13" x14ac:dyDescent="0.25">
      <c r="A6" s="2" t="s">
        <v>0</v>
      </c>
      <c r="B6" s="2" t="s">
        <v>1</v>
      </c>
      <c r="C6" s="2" t="s">
        <v>2</v>
      </c>
      <c r="L6">
        <v>430.40565000000004</v>
      </c>
      <c r="M6" s="18">
        <v>430.40565000000004</v>
      </c>
    </row>
    <row r="7" spans="1:13" ht="17.25" customHeight="1" x14ac:dyDescent="0.25">
      <c r="A7" s="3" t="s">
        <v>7</v>
      </c>
      <c r="B7" s="4" t="s">
        <v>4</v>
      </c>
      <c r="C7" s="5">
        <v>251.93176</v>
      </c>
      <c r="E7" s="13" t="s">
        <v>1</v>
      </c>
      <c r="F7" s="14" t="s">
        <v>0</v>
      </c>
      <c r="G7" s="19" t="s">
        <v>9</v>
      </c>
      <c r="J7" t="s">
        <v>5</v>
      </c>
      <c r="K7" t="s">
        <v>3</v>
      </c>
      <c r="L7">
        <v>361.91134999999997</v>
      </c>
      <c r="M7" s="18">
        <v>361.91134999999997</v>
      </c>
    </row>
    <row r="8" spans="1:13" x14ac:dyDescent="0.25">
      <c r="A8" s="3" t="s">
        <v>7</v>
      </c>
      <c r="B8" s="4" t="s">
        <v>4</v>
      </c>
      <c r="C8" s="5">
        <v>3719.7677599999997</v>
      </c>
      <c r="E8" s="6" t="s">
        <v>4</v>
      </c>
      <c r="F8" s="7" t="s">
        <v>7</v>
      </c>
      <c r="G8" s="8">
        <f t="array" ref="G8">LARGE(IF(($B$7:$B$37=E8)*($A$7:$A$37=F8),$C$7:$C$37),COUNTIFS($E$8:E8,E8,$F$8:F8,F8))</f>
        <v>3719.7677599999997</v>
      </c>
      <c r="H8">
        <f>_xlfn.AGGREGATE(14,6,$C$7:$C$37/($A$7:$A$37=F8)/($B$7:$B$37=E8),COUNTIFS($E$8:E8,E8,$F$8:F8,F8))</f>
        <v>3719.7677599999997</v>
      </c>
      <c r="L8">
        <v>335.19878999999997</v>
      </c>
      <c r="M8" s="18">
        <v>335.19878999999997</v>
      </c>
    </row>
    <row r="9" spans="1:13" x14ac:dyDescent="0.25">
      <c r="A9" s="3" t="s">
        <v>3</v>
      </c>
      <c r="B9" s="4" t="s">
        <v>4</v>
      </c>
      <c r="C9" s="5">
        <v>5622.5318699999998</v>
      </c>
      <c r="E9" s="9" t="s">
        <v>4</v>
      </c>
      <c r="F9" s="10" t="s">
        <v>7</v>
      </c>
      <c r="G9" s="8">
        <f t="array" ref="G9">LARGE(IF(($B$7:$B$37=E9)*($A$7:$A$37=F9),$C$7:$C$37),COUNTIFS($E$8:E9,E9,$F$8:F9,F9))</f>
        <v>2705.1095699999996</v>
      </c>
      <c r="H9">
        <f>_xlfn.AGGREGATE(14,6,$C$7:$C$37/($A$7:$A$37=F9)/($B$7:$B$37=E9),COUNTIFS($E$8:E9,E9,$F$8:F9,F9))</f>
        <v>2705.1095699999996</v>
      </c>
      <c r="L9">
        <v>311.28834000000001</v>
      </c>
      <c r="M9" s="18">
        <v>311.28834000000001</v>
      </c>
    </row>
    <row r="10" spans="1:13" x14ac:dyDescent="0.25">
      <c r="A10" s="3" t="s">
        <v>7</v>
      </c>
      <c r="B10" s="4" t="s">
        <v>4</v>
      </c>
      <c r="C10" s="5">
        <v>2705.1095699999996</v>
      </c>
      <c r="E10" s="11" t="s">
        <v>4</v>
      </c>
      <c r="F10" s="12" t="s">
        <v>7</v>
      </c>
      <c r="G10" s="8">
        <f t="array" ref="G10">LARGE(IF(($B$7:$B$37=E10)*($A$7:$A$37=F10),$C$7:$C$37),COUNTIFS($E$8:E10,E10,$F$8:F10,F10))</f>
        <v>340.86682999999999</v>
      </c>
      <c r="H10">
        <f>_xlfn.AGGREGATE(14,6,$C$7:$C$37/($A$7:$A$37=F10)/($B$7:$B$37=E10),COUNTIFS($E$8:E10,E10,$F$8:F10,F10))</f>
        <v>340.86682999999999</v>
      </c>
      <c r="K10" t="s">
        <v>8</v>
      </c>
      <c r="L10">
        <v>1876.5159699999999</v>
      </c>
      <c r="M10" s="18">
        <v>1876.5159699999999</v>
      </c>
    </row>
    <row r="11" spans="1:13" x14ac:dyDescent="0.25">
      <c r="A11" s="3" t="s">
        <v>8</v>
      </c>
      <c r="B11" s="4" t="s">
        <v>5</v>
      </c>
      <c r="C11" s="5">
        <v>1876.5159699999999</v>
      </c>
      <c r="E11" s="6" t="s">
        <v>4</v>
      </c>
      <c r="F11" s="7" t="s">
        <v>3</v>
      </c>
      <c r="G11" s="8">
        <f t="array" ref="G11">LARGE(IF(($B$7:$B$37=E11)*($A$7:$A$37=F11),$C$7:$C$37),COUNTIFS($E$8:E11,E11,$F$8:F11,F11))</f>
        <v>5622.5318699999998</v>
      </c>
      <c r="H11">
        <f>_xlfn.AGGREGATE(14,6,$C$7:$C$37/($A$7:$A$37=F11)/($B$7:$B$37=E11),COUNTIFS($E$8:E11,E11,$F$8:F11,F11))</f>
        <v>5622.5318699999998</v>
      </c>
      <c r="L11">
        <v>465.53065999999995</v>
      </c>
      <c r="M11" s="18">
        <v>465.53065999999995</v>
      </c>
    </row>
    <row r="12" spans="1:13" x14ac:dyDescent="0.25">
      <c r="A12" s="3" t="s">
        <v>8</v>
      </c>
      <c r="B12" s="4" t="s">
        <v>5</v>
      </c>
      <c r="C12" s="5">
        <v>158.33445999999998</v>
      </c>
      <c r="E12" s="9" t="s">
        <v>4</v>
      </c>
      <c r="F12" s="10" t="s">
        <v>3</v>
      </c>
      <c r="G12" s="8">
        <f t="array" ref="G12">LARGE(IF(($B$7:$B$37=E12)*($A$7:$A$37=F12),$C$7:$C$37),COUNTIFS($E$8:E12,E12,$F$8:F12,F12))</f>
        <v>451.93612999999999</v>
      </c>
      <c r="H12">
        <f>_xlfn.AGGREGATE(14,6,$C$7:$C$37/($A$7:$A$37=F12)/($B$7:$B$37=E12),COUNTIFS($E$8:E12,E12,$F$8:F12,F12))</f>
        <v>451.93612999999999</v>
      </c>
      <c r="L12">
        <v>409.19396</v>
      </c>
      <c r="M12" s="18">
        <v>409.19396</v>
      </c>
    </row>
    <row r="13" spans="1:13" x14ac:dyDescent="0.25">
      <c r="A13" s="3" t="s">
        <v>8</v>
      </c>
      <c r="B13" s="4" t="s">
        <v>5</v>
      </c>
      <c r="C13" s="5">
        <v>23.176970000000001</v>
      </c>
      <c r="E13" s="11" t="s">
        <v>4</v>
      </c>
      <c r="F13" s="12" t="s">
        <v>3</v>
      </c>
      <c r="G13" s="8">
        <f t="array" ref="G13">LARGE(IF(($B$7:$B$37=E13)*($A$7:$A$37=F13),$C$7:$C$37),COUNTIFS($E$8:E13,E13,$F$8:F13,F13))</f>
        <v>408.99415000000005</v>
      </c>
      <c r="H13">
        <f>_xlfn.AGGREGATE(14,6,$C$7:$C$37/($A$7:$A$37=F13)/($B$7:$B$37=E13),COUNTIFS($E$8:E13,E13,$F$8:F13,F13))</f>
        <v>408.99415000000005</v>
      </c>
      <c r="J13" t="s">
        <v>4</v>
      </c>
      <c r="K13" t="s">
        <v>7</v>
      </c>
      <c r="L13">
        <v>3719.7677599999997</v>
      </c>
      <c r="M13" s="18">
        <v>3719.7677599999997</v>
      </c>
    </row>
    <row r="14" spans="1:13" x14ac:dyDescent="0.25">
      <c r="A14" s="3" t="s">
        <v>3</v>
      </c>
      <c r="B14" s="4" t="s">
        <v>5</v>
      </c>
      <c r="C14" s="5">
        <v>335.19878999999997</v>
      </c>
      <c r="L14">
        <v>2705.1095699999996</v>
      </c>
      <c r="M14" s="18">
        <v>2705.1095699999996</v>
      </c>
    </row>
    <row r="15" spans="1:13" x14ac:dyDescent="0.25">
      <c r="A15" s="3" t="s">
        <v>3</v>
      </c>
      <c r="B15" s="4" t="s">
        <v>5</v>
      </c>
      <c r="C15" s="5">
        <v>361.91134999999997</v>
      </c>
      <c r="L15">
        <v>340.86682999999999</v>
      </c>
      <c r="M15" s="18">
        <v>340.86682999999999</v>
      </c>
    </row>
    <row r="16" spans="1:13" x14ac:dyDescent="0.25">
      <c r="A16" s="3" t="s">
        <v>3</v>
      </c>
      <c r="B16" s="4" t="s">
        <v>5</v>
      </c>
      <c r="C16" s="5">
        <v>149.81752</v>
      </c>
      <c r="K16" t="s">
        <v>3</v>
      </c>
      <c r="L16">
        <v>5622.5318699999998</v>
      </c>
      <c r="M16" s="18">
        <v>5622.5318699999998</v>
      </c>
    </row>
    <row r="17" spans="1:13" x14ac:dyDescent="0.25">
      <c r="A17" s="3" t="s">
        <v>8</v>
      </c>
      <c r="B17" s="4" t="s">
        <v>5</v>
      </c>
      <c r="C17" s="5">
        <v>465.53065999999995</v>
      </c>
      <c r="L17">
        <v>451.93612999999999</v>
      </c>
      <c r="M17" s="18">
        <v>451.93612999999999</v>
      </c>
    </row>
    <row r="18" spans="1:13" x14ac:dyDescent="0.25">
      <c r="A18" s="3" t="s">
        <v>8</v>
      </c>
      <c r="B18" s="4" t="s">
        <v>5</v>
      </c>
      <c r="C18" s="5">
        <v>409.19396</v>
      </c>
      <c r="L18">
        <v>408.99415000000005</v>
      </c>
      <c r="M18" s="18">
        <v>408.99415000000005</v>
      </c>
    </row>
    <row r="19" spans="1:13" x14ac:dyDescent="0.25">
      <c r="A19" s="3" t="s">
        <v>3</v>
      </c>
      <c r="B19" s="4" t="s">
        <v>5</v>
      </c>
      <c r="C19" s="5">
        <v>179.58060999999998</v>
      </c>
      <c r="J19" t="s">
        <v>10</v>
      </c>
      <c r="M19" s="18">
        <v>5622.5318699999998</v>
      </c>
    </row>
    <row r="20" spans="1:13" x14ac:dyDescent="0.25">
      <c r="A20" s="3" t="s">
        <v>3</v>
      </c>
      <c r="B20" s="4" t="s">
        <v>5</v>
      </c>
      <c r="C20" s="5">
        <v>311.28834000000001</v>
      </c>
    </row>
    <row r="21" spans="1:13" x14ac:dyDescent="0.25">
      <c r="A21" s="3" t="s">
        <v>3</v>
      </c>
      <c r="B21" s="4" t="s">
        <v>6</v>
      </c>
      <c r="C21" s="5">
        <v>243.64454999999998</v>
      </c>
    </row>
    <row r="22" spans="1:13" x14ac:dyDescent="0.25">
      <c r="A22" s="3" t="s">
        <v>3</v>
      </c>
      <c r="B22" s="4" t="s">
        <v>6</v>
      </c>
      <c r="C22" s="5">
        <v>436.78975000000003</v>
      </c>
    </row>
    <row r="23" spans="1:13" x14ac:dyDescent="0.25">
      <c r="A23" s="3" t="s">
        <v>3</v>
      </c>
      <c r="B23" s="4" t="s">
        <v>6</v>
      </c>
      <c r="C23" s="5">
        <v>287.51600999999999</v>
      </c>
    </row>
    <row r="24" spans="1:13" x14ac:dyDescent="0.25">
      <c r="A24" s="3" t="s">
        <v>3</v>
      </c>
      <c r="B24" s="4" t="s">
        <v>6</v>
      </c>
      <c r="C24" s="5">
        <v>235.88042000000002</v>
      </c>
    </row>
    <row r="25" spans="1:13" x14ac:dyDescent="0.25">
      <c r="A25" s="3" t="s">
        <v>3</v>
      </c>
      <c r="B25" s="4" t="s">
        <v>6</v>
      </c>
      <c r="C25" s="5">
        <v>500</v>
      </c>
    </row>
    <row r="26" spans="1:13" x14ac:dyDescent="0.25">
      <c r="A26" s="3" t="s">
        <v>3</v>
      </c>
      <c r="B26" s="4" t="s">
        <v>6</v>
      </c>
      <c r="C26" s="5">
        <v>237.85085000000001</v>
      </c>
    </row>
    <row r="27" spans="1:13" x14ac:dyDescent="0.25">
      <c r="A27" s="3" t="s">
        <v>3</v>
      </c>
      <c r="B27" s="4" t="s">
        <v>6</v>
      </c>
      <c r="C27" s="5">
        <v>354.63089000000002</v>
      </c>
    </row>
    <row r="28" spans="1:13" x14ac:dyDescent="0.25">
      <c r="A28" s="3" t="s">
        <v>3</v>
      </c>
      <c r="B28" s="4" t="s">
        <v>6</v>
      </c>
      <c r="C28" s="5">
        <v>430.40565000000004</v>
      </c>
    </row>
    <row r="29" spans="1:13" x14ac:dyDescent="0.25">
      <c r="A29" s="3" t="s">
        <v>3</v>
      </c>
      <c r="B29" s="4" t="s">
        <v>6</v>
      </c>
      <c r="C29" s="5">
        <v>270.85251</v>
      </c>
    </row>
    <row r="30" spans="1:13" x14ac:dyDescent="0.25">
      <c r="A30" s="3" t="s">
        <v>3</v>
      </c>
      <c r="B30" s="4" t="s">
        <v>6</v>
      </c>
      <c r="C30" s="5">
        <v>288.68549000000002</v>
      </c>
    </row>
    <row r="31" spans="1:13" x14ac:dyDescent="0.25">
      <c r="A31" s="3" t="s">
        <v>7</v>
      </c>
      <c r="B31" s="4" t="s">
        <v>4</v>
      </c>
      <c r="C31" s="5">
        <v>298.30766999999997</v>
      </c>
    </row>
    <row r="32" spans="1:13" x14ac:dyDescent="0.25">
      <c r="A32" s="3" t="s">
        <v>7</v>
      </c>
      <c r="B32" s="4" t="s">
        <v>4</v>
      </c>
      <c r="C32" s="5">
        <v>340.86682999999999</v>
      </c>
    </row>
    <row r="33" spans="1:3" x14ac:dyDescent="0.25">
      <c r="A33" s="3" t="s">
        <v>3</v>
      </c>
      <c r="B33" s="4" t="s">
        <v>4</v>
      </c>
      <c r="C33" s="5">
        <v>200</v>
      </c>
    </row>
    <row r="34" spans="1:3" x14ac:dyDescent="0.25">
      <c r="A34" s="3" t="s">
        <v>3</v>
      </c>
      <c r="B34" s="4" t="s">
        <v>4</v>
      </c>
      <c r="C34" s="5">
        <v>299.64503999999999</v>
      </c>
    </row>
    <row r="35" spans="1:3" x14ac:dyDescent="0.25">
      <c r="A35" s="3" t="s">
        <v>3</v>
      </c>
      <c r="B35" s="4" t="s">
        <v>4</v>
      </c>
      <c r="C35" s="5">
        <v>52.826230000000002</v>
      </c>
    </row>
    <row r="36" spans="1:3" x14ac:dyDescent="0.25">
      <c r="A36" s="3" t="s">
        <v>3</v>
      </c>
      <c r="B36" s="4" t="s">
        <v>4</v>
      </c>
      <c r="C36" s="5">
        <v>451.93612999999999</v>
      </c>
    </row>
    <row r="37" spans="1:3" x14ac:dyDescent="0.25">
      <c r="A37" s="3" t="s">
        <v>3</v>
      </c>
      <c r="B37" s="4" t="s">
        <v>4</v>
      </c>
      <c r="C37" s="5">
        <v>408.99415000000005</v>
      </c>
    </row>
  </sheetData>
  <mergeCells count="2"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2017-09-12T05:59:56Z</dcterms:modified>
</cp:coreProperties>
</file>