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05" windowWidth="21075" windowHeight="9270"/>
  </bookViews>
  <sheets>
    <sheet name="Лист1" sheetId="1" r:id="rId1"/>
    <sheet name="Лист2" sheetId="2" r:id="rId2"/>
    <sheet name="Лист3" sheetId="3" r:id="rId3"/>
  </sheets>
  <calcPr calcId="125725"/>
  <pivotCaches>
    <pivotCache cacheId="69" r:id="rId4"/>
  </pivotCaches>
</workbook>
</file>

<file path=xl/calcChain.xml><?xml version="1.0" encoding="utf-8"?>
<calcChain xmlns="http://schemas.openxmlformats.org/spreadsheetml/2006/main">
  <c r="A4" i="1" a="1"/>
  <c r="D4" s="1"/>
  <c r="V4" a="1"/>
  <c r="Y4" s="1"/>
  <c r="A4" l="1"/>
  <c r="B4"/>
  <c r="C4"/>
  <c r="X4"/>
  <c r="V4"/>
  <c r="W4"/>
  <c r="Z5" a="1"/>
  <c r="Z5" s="1"/>
  <c r="Z6" a="1"/>
  <c r="Z6" s="1"/>
  <c r="Z7" a="1"/>
  <c r="Z7" s="1"/>
  <c r="Z8" a="1"/>
  <c r="Z8" s="1"/>
  <c r="Z9" a="1"/>
  <c r="Z9" s="1"/>
  <c r="Z10" a="1"/>
  <c r="Z10" s="1"/>
  <c r="Z11" a="1"/>
  <c r="Z11" s="1"/>
  <c r="Z4" a="1"/>
  <c r="Z4" s="1"/>
</calcChain>
</file>

<file path=xl/sharedStrings.xml><?xml version="1.0" encoding="utf-8"?>
<sst xmlns="http://schemas.openxmlformats.org/spreadsheetml/2006/main" count="6" uniqueCount="2">
  <si>
    <t>x</t>
  </si>
  <si>
    <t>y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</si>
</sst>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3.2"/>
      <color rgb="FF555555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3" fontId="0" fillId="0" borderId="0" xfId="0" applyNumberFormat="1"/>
    <xf numFmtId="4" fontId="0" fillId="0" borderId="0" xfId="0" applyNumberFormat="1"/>
    <xf numFmtId="0" fontId="0" fillId="0" borderId="0" xfId="0" pivotButton="1"/>
    <xf numFmtId="0" fontId="1" fillId="0" borderId="0" xfId="0" applyFont="1" applyAlignment="1">
      <alignment horizontal="left" inden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Лист1!$A$2</c:f>
              <c:strCache>
                <c:ptCount val="1"/>
                <c:pt idx="0">
                  <c:v>y</c:v>
                </c:pt>
              </c:strCache>
            </c:strRef>
          </c:tx>
          <c:trendline>
            <c:trendlineType val="poly"/>
            <c:order val="3"/>
            <c:dispRSqr val="1"/>
            <c:dispEq val="1"/>
            <c:trendlineLbl>
              <c:layout/>
              <c:numFmt formatCode="General" sourceLinked="0"/>
            </c:trendlineLbl>
          </c:trendline>
          <c:val>
            <c:numRef>
              <c:f>Лист1!$B$2:$M$2</c:f>
              <c:numCache>
                <c:formatCode>General</c:formatCode>
                <c:ptCount val="12"/>
                <c:pt idx="0">
                  <c:v>360</c:v>
                </c:pt>
                <c:pt idx="1">
                  <c:v>252</c:v>
                </c:pt>
                <c:pt idx="2">
                  <c:v>0</c:v>
                </c:pt>
                <c:pt idx="3">
                  <c:v>540</c:v>
                </c:pt>
                <c:pt idx="4">
                  <c:v>780</c:v>
                </c:pt>
                <c:pt idx="5">
                  <c:v>924</c:v>
                </c:pt>
                <c:pt idx="6">
                  <c:v>1032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1176</c:v>
                </c:pt>
                <c:pt idx="11">
                  <c:v>732</c:v>
                </c:pt>
              </c:numCache>
            </c:numRef>
          </c:val>
        </c:ser>
        <c:dLbls/>
        <c:marker val="1"/>
        <c:axId val="175581056"/>
        <c:axId val="175582592"/>
      </c:lineChart>
      <c:catAx>
        <c:axId val="175581056"/>
        <c:scaling>
          <c:orientation val="minMax"/>
        </c:scaling>
        <c:axPos val="b"/>
        <c:tickLblPos val="nextTo"/>
        <c:crossAx val="175582592"/>
        <c:crosses val="autoZero"/>
        <c:auto val="1"/>
        <c:lblAlgn val="ctr"/>
        <c:lblOffset val="100"/>
      </c:catAx>
      <c:valAx>
        <c:axId val="175582592"/>
        <c:scaling>
          <c:orientation val="minMax"/>
        </c:scaling>
        <c:axPos val="l"/>
        <c:majorGridlines/>
        <c:numFmt formatCode="General" sourceLinked="1"/>
        <c:tickLblPos val="nextTo"/>
        <c:crossAx val="175581056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457200</xdr:colOff>
      <xdr:row>10</xdr:row>
      <xdr:rowOff>90487</xdr:rowOff>
    </xdr:from>
    <xdr:to>
      <xdr:col>9</xdr:col>
      <xdr:colOff>533400</xdr:colOff>
      <xdr:row>24</xdr:row>
      <xdr:rowOff>138112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vkotik" refreshedDate="42989.408965509261" createdVersion="3" refreshedVersion="3" minRefreshableVersion="3" recordCount="12">
  <cacheSource type="worksheet">
    <worksheetSource ref="Q3:R15" sheet="Лист1"/>
  </cacheSource>
  <cacheFields count="2">
    <cacheField name="x" numFmtId="0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</cacheField>
    <cacheField name="y" numFmtId="0">
      <sharedItems containsString="0" containsBlank="1" containsNumber="1" containsInteger="1" minValue="252" maxValue="1176" count="13">
        <n v="360"/>
        <n v="252"/>
        <m/>
        <n v="540"/>
        <n v="780"/>
        <n v="924"/>
        <n v="1032"/>
        <n v="1176"/>
        <n v="732"/>
        <n v="1050" u="1"/>
        <n v="300" u="1"/>
        <n v="1060" u="1"/>
        <n v="1070" u="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">
  <r>
    <x v="0"/>
    <x v="0"/>
  </r>
  <r>
    <x v="1"/>
    <x v="1"/>
  </r>
  <r>
    <x v="2"/>
    <x v="2"/>
  </r>
  <r>
    <x v="3"/>
    <x v="3"/>
  </r>
  <r>
    <x v="4"/>
    <x v="4"/>
  </r>
  <r>
    <x v="5"/>
    <x v="5"/>
  </r>
  <r>
    <x v="6"/>
    <x v="6"/>
  </r>
  <r>
    <x v="7"/>
    <x v="2"/>
  </r>
  <r>
    <x v="8"/>
    <x v="2"/>
  </r>
  <r>
    <x v="9"/>
    <x v="2"/>
  </r>
  <r>
    <x v="10"/>
    <x v="7"/>
  </r>
  <r>
    <x v="11"/>
    <x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69" applyNumberFormats="0" applyBorderFormats="0" applyFontFormats="0" applyPatternFormats="0" applyAlignmentFormats="0" applyWidthHeightFormats="1" dataCaption="Значения" updatedVersion="3" minRefreshableVersion="3" showCalcMbrs="0" showDrill="0" rowGrandTotals="0" itemPrintTitles="1" createdVersion="3" indent="0" compact="0" compactData="0" multipleFieldFilters="0">
  <location ref="T3:U11" firstHeaderRow="1" firstDataRow="1" firstDataCol="2"/>
  <pivotFields count="2">
    <pivotField axis="axisRow" compact="0" outline="0" showAll="0" defaultSubtota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axis="axisRow" compact="0" outline="0" showAll="0">
      <items count="14">
        <item x="1"/>
        <item m="1" x="10"/>
        <item x="0"/>
        <item x="3"/>
        <item x="8"/>
        <item x="4"/>
        <item x="5"/>
        <item x="6"/>
        <item m="1" x="9"/>
        <item m="1" x="11"/>
        <item m="1" x="12"/>
        <item x="7"/>
        <item h="1" x="2"/>
        <item t="default"/>
      </items>
    </pivotField>
  </pivotFields>
  <rowFields count="2">
    <field x="0"/>
    <field x="1"/>
  </rowFields>
  <rowItems count="8">
    <i>
      <x/>
      <x v="2"/>
    </i>
    <i>
      <x v="1"/>
      <x/>
    </i>
    <i>
      <x v="3"/>
      <x v="3"/>
    </i>
    <i>
      <x v="4"/>
      <x v="5"/>
    </i>
    <i>
      <x v="5"/>
      <x v="6"/>
    </i>
    <i>
      <x v="6"/>
      <x v="7"/>
    </i>
    <i>
      <x v="10"/>
      <x v="11"/>
    </i>
    <i>
      <x v="11"/>
      <x v="4"/>
    </i>
  </rowItems>
  <colItems count="1">
    <i/>
  </colItems>
  <pivotTableStyleInfo name="PivotStyleMedium4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24"/>
  <sheetViews>
    <sheetView tabSelected="1" workbookViewId="0">
      <selection activeCell="M19" sqref="M19"/>
    </sheetView>
  </sheetViews>
  <sheetFormatPr defaultRowHeight="15"/>
  <cols>
    <col min="2" max="2" width="12.5703125" bestFit="1" customWidth="1"/>
    <col min="3" max="5" width="10.28515625" bestFit="1" customWidth="1"/>
    <col min="20" max="20" width="17.28515625" bestFit="1" customWidth="1"/>
  </cols>
  <sheetData>
    <row r="1" spans="1:26">
      <c r="A1" t="s">
        <v>0</v>
      </c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</row>
    <row r="2" spans="1:26">
      <c r="A2" t="s">
        <v>1</v>
      </c>
      <c r="B2" s="2">
        <v>360</v>
      </c>
      <c r="C2" s="2">
        <v>252</v>
      </c>
      <c r="D2" s="2">
        <v>0</v>
      </c>
      <c r="E2" s="2">
        <v>540</v>
      </c>
      <c r="F2" s="2">
        <v>780</v>
      </c>
      <c r="G2" s="2">
        <v>924</v>
      </c>
      <c r="H2" s="2">
        <v>1032</v>
      </c>
      <c r="I2" s="2">
        <v>0</v>
      </c>
      <c r="J2" s="2">
        <v>0</v>
      </c>
      <c r="K2" s="2">
        <v>0</v>
      </c>
      <c r="L2" s="2">
        <v>1176</v>
      </c>
      <c r="M2" s="2">
        <v>732</v>
      </c>
    </row>
    <row r="3" spans="1:26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Q3" t="s">
        <v>0</v>
      </c>
      <c r="R3" t="s">
        <v>1</v>
      </c>
      <c r="T3" s="5" t="s">
        <v>0</v>
      </c>
      <c r="U3" s="5" t="s">
        <v>1</v>
      </c>
    </row>
    <row r="4" spans="1:26">
      <c r="A4">
        <f t="array" ref="A4:D4">LINEST($B$2:$M$2,($B$1:$M$1)^{1;2;3},1,0)</f>
        <v>4.8003108003108039</v>
      </c>
      <c r="B4">
        <v>-94.729936729936782</v>
      </c>
      <c r="C4">
        <v>547.18303918303945</v>
      </c>
      <c r="D4">
        <v>-376.24242424242493</v>
      </c>
      <c r="Q4">
        <v>1</v>
      </c>
      <c r="R4">
        <v>360</v>
      </c>
      <c r="T4">
        <v>1</v>
      </c>
      <c r="U4">
        <v>360</v>
      </c>
      <c r="V4">
        <f t="array" ref="V4:Y4">LINEST(TRANSPOSE($U$4:$U$11),TRANSPOSE($T$4:$T$11)^{1;2;3},1,0)</f>
        <v>-5.0872055997728403</v>
      </c>
      <c r="W4">
        <v>83.732607538961744</v>
      </c>
      <c r="X4">
        <v>-250.64659291096206</v>
      </c>
      <c r="Y4">
        <v>510.21255537881143</v>
      </c>
      <c r="Z4" s="3">
        <f t="array" ref="Z4">SUMPRODUCT(LINEST(TRANSPOSE($U$4:$U$11),TRANSPOSE($T$4:$T$11)^{1;2;3},1,0),T4^{3,2,1,0})</f>
        <v>338.21136440703827</v>
      </c>
    </row>
    <row r="5" spans="1:26">
      <c r="Q5">
        <v>2</v>
      </c>
      <c r="R5">
        <v>252</v>
      </c>
      <c r="T5">
        <v>2</v>
      </c>
      <c r="U5">
        <v>252</v>
      </c>
      <c r="Z5" s="3">
        <f t="array" ref="Z5">SUMPRODUCT(LINEST(TRANSPOSE($U$4:$U$11),TRANSPOSE($T$4:$T$11)^{1;2;3},1,0),T5^{3,2,1,0})</f>
        <v>303.1521549145516</v>
      </c>
    </row>
    <row r="6" spans="1:26">
      <c r="Q6">
        <v>3</v>
      </c>
      <c r="T6">
        <v>4</v>
      </c>
      <c r="U6">
        <v>540</v>
      </c>
      <c r="Z6" s="3">
        <f t="array" ref="Z6">SUMPRODUCT(LINEST(TRANSPOSE($U$4:$U$11),TRANSPOSE($T$4:$T$11)^{1;2;3},1,0),T6^{3,2,1,0})</f>
        <v>521.76674597288934</v>
      </c>
    </row>
    <row r="7" spans="1:26">
      <c r="Q7">
        <v>4</v>
      </c>
      <c r="R7">
        <v>540</v>
      </c>
      <c r="T7">
        <v>5</v>
      </c>
      <c r="U7">
        <v>780</v>
      </c>
      <c r="Z7" s="3">
        <f t="array" ref="Z7">SUMPRODUCT(LINEST(TRANSPOSE($U$4:$U$11),TRANSPOSE($T$4:$T$11)^{1;2;3},1,0),T7^{3,2,1,0})</f>
        <v>714.39407932643985</v>
      </c>
    </row>
    <row r="8" spans="1:26">
      <c r="Q8">
        <v>5</v>
      </c>
      <c r="R8">
        <v>780</v>
      </c>
      <c r="T8">
        <v>6</v>
      </c>
      <c r="U8">
        <v>924</v>
      </c>
      <c r="Z8" s="3">
        <f t="array" ref="Z8">SUMPRODUCT(LINEST(TRANSPOSE($U$4:$U$11),TRANSPOSE($T$4:$T$11)^{1;2;3},1,0),T8^{3,2,1,0})</f>
        <v>921.87045976472814</v>
      </c>
    </row>
    <row r="9" spans="1:26">
      <c r="Q9">
        <v>6</v>
      </c>
      <c r="R9">
        <v>924</v>
      </c>
      <c r="T9">
        <v>7</v>
      </c>
      <c r="U9">
        <v>1032</v>
      </c>
      <c r="Z9" s="3">
        <f t="array" ref="Z9">SUMPRODUCT(LINEST(TRANSPOSE($U$4:$U$11),TRANSPOSE($T$4:$T$11)^{1;2;3},1,0),T9^{3,2,1,0})</f>
        <v>1113.6726536891185</v>
      </c>
    </row>
    <row r="10" spans="1:26">
      <c r="Q10">
        <v>7</v>
      </c>
      <c r="R10">
        <v>1032</v>
      </c>
      <c r="T10">
        <v>11</v>
      </c>
      <c r="U10">
        <v>1176</v>
      </c>
      <c r="Z10" s="3">
        <f t="array" ref="Z10">SUMPRODUCT(LINEST(TRANSPOSE($U$4:$U$11),TRANSPOSE($T$4:$T$11)^{1;2;3},1,0),T10^{3,2,1,0})</f>
        <v>1113.6748922749493</v>
      </c>
    </row>
    <row r="11" spans="1:26">
      <c r="Q11">
        <v>8</v>
      </c>
      <c r="T11">
        <v>12</v>
      </c>
      <c r="U11">
        <v>732</v>
      </c>
      <c r="Z11" s="3">
        <f t="array" ref="Z11">SUMPRODUCT(LINEST(TRANSPOSE($U$4:$U$11),TRANSPOSE($T$4:$T$11)^{1;2;3},1,0),T11^{3,2,1,0})</f>
        <v>769.2576496502893</v>
      </c>
    </row>
    <row r="12" spans="1:26">
      <c r="Q12">
        <v>9</v>
      </c>
    </row>
    <row r="13" spans="1:26">
      <c r="Q13">
        <v>10</v>
      </c>
    </row>
    <row r="14" spans="1:26">
      <c r="Q14">
        <v>11</v>
      </c>
      <c r="R14">
        <v>1176</v>
      </c>
    </row>
    <row r="15" spans="1:26">
      <c r="Q15">
        <v>12</v>
      </c>
      <c r="R15">
        <v>732</v>
      </c>
    </row>
    <row r="24" spans="14:14" ht="17.25">
      <c r="N24" s="6"/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</dc:creator>
  <cp:lastModifiedBy>vkotik</cp:lastModifiedBy>
  <dcterms:created xsi:type="dcterms:W3CDTF">2017-09-09T09:00:16Z</dcterms:created>
  <dcterms:modified xsi:type="dcterms:W3CDTF">2017-09-11T07:02:06Z</dcterms:modified>
</cp:coreProperties>
</file>