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ander.Girya\Desktop\"/>
    </mc:Choice>
  </mc:AlternateContent>
  <bookViews>
    <workbookView xWindow="0" yWindow="0" windowWidth="28800" windowHeight="12435"/>
  </bookViews>
  <sheets>
    <sheet name="Чемпионат Англи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I6" i="1" s="1"/>
  <c r="B11" i="1"/>
  <c r="E7" i="1" s="1"/>
  <c r="E6" i="1" l="1"/>
  <c r="E8" i="1" s="1"/>
  <c r="I7" i="1"/>
  <c r="I8" i="1"/>
  <c r="K16" i="1" s="1"/>
  <c r="G15" i="1" l="1"/>
  <c r="G16" i="1"/>
  <c r="G12" i="1"/>
  <c r="G13" i="1"/>
  <c r="G11" i="1"/>
  <c r="D19" i="1" s="1"/>
  <c r="G14" i="1"/>
  <c r="K15" i="1"/>
  <c r="K11" i="1"/>
  <c r="K14" i="1"/>
  <c r="K13" i="1"/>
  <c r="K12" i="1"/>
  <c r="F19" i="1" l="1"/>
</calcChain>
</file>

<file path=xl/sharedStrings.xml><?xml version="1.0" encoding="utf-8"?>
<sst xmlns="http://schemas.openxmlformats.org/spreadsheetml/2006/main" count="58" uniqueCount="30">
  <si>
    <t>Сезон 2014-2015</t>
  </si>
  <si>
    <t>Голов забито в гостях</t>
  </si>
  <si>
    <t>Голов забито дома</t>
  </si>
  <si>
    <t>Кол-во команд</t>
  </si>
  <si>
    <t>Игр сыграно дома</t>
  </si>
  <si>
    <t>Игр сыграно в гостях</t>
  </si>
  <si>
    <t>Голов пропущено дома</t>
  </si>
  <si>
    <t>Голов пропущено в гостях</t>
  </si>
  <si>
    <t>Вводные данные</t>
  </si>
  <si>
    <t>Расчет</t>
  </si>
  <si>
    <t>Среднее кол-во голов забитых дома</t>
  </si>
  <si>
    <t>Среднее кол-во голов забитых в гостях</t>
  </si>
  <si>
    <t>Расчет матчей</t>
  </si>
  <si>
    <t>Хозяева</t>
  </si>
  <si>
    <t>Гости</t>
  </si>
  <si>
    <t>Сила атаки</t>
  </si>
  <si>
    <t>Сила обороны</t>
  </si>
  <si>
    <t>Сыграно матчей дома</t>
  </si>
  <si>
    <t>Пропустили в гостях</t>
  </si>
  <si>
    <t>Матчей в гостях</t>
  </si>
  <si>
    <t>Расчет голов</t>
  </si>
  <si>
    <t>Забито в гостях</t>
  </si>
  <si>
    <t>Расчитываем вероятность голов</t>
  </si>
  <si>
    <t>Сколько голов забьют хозяева</t>
  </si>
  <si>
    <t>Сколько голов забьют гости</t>
  </si>
  <si>
    <t>Вероятность</t>
  </si>
  <si>
    <t>Vs.</t>
  </si>
  <si>
    <t>Прогноз на матч(СЧЕТ)</t>
  </si>
  <si>
    <t xml:space="preserve">РАССЧЕТ ПОДГОТОВЛЕН САЙТОМ </t>
  </si>
  <si>
    <t>http://TIPBET.RU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</si>
</sst>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Border="1"/>
    <xf numFmtId="0" fontId="2" fillId="3" borderId="1" xfId="0" applyFont="1" applyFill="1" applyBorder="1" applyAlignment="1">
      <alignment horizontal="center"/>
    </xf>
    <xf numFmtId="10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 applyProtection="1">
      <alignment horizontal="right"/>
      <protection locked="0"/>
    </xf>
    <xf numFmtId="0" fontId="3" fillId="0" borderId="0" xfId="1" applyAlignment="1" applyProtection="1">
      <alignment horizontal="center"/>
      <protection locked="0"/>
    </xf>
    <xf numFmtId="0" fontId="0" fillId="4" borderId="1" xfId="0" applyFill="1" applyBorder="1" applyProtection="1">
      <protection locked="0" hidden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ipbe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H20" sqref="H20"/>
    </sheetView>
  </sheetViews>
  <sheetFormatPr defaultRowHeight="15" x14ac:dyDescent="0.25"/>
  <cols>
    <col min="1" max="1" width="36.42578125" customWidth="1"/>
    <col min="3" max="3" width="26" customWidth="1"/>
    <col min="4" max="4" width="33.28515625" customWidth="1"/>
    <col min="5" max="5" width="9.140625" customWidth="1"/>
    <col min="6" max="6" width="26.5703125" customWidth="1"/>
    <col min="8" max="8" width="27.85546875" customWidth="1"/>
    <col min="9" max="9" width="9.140625" customWidth="1"/>
    <col min="10" max="10" width="14" customWidth="1"/>
    <col min="11" max="11" width="10.85546875" customWidth="1"/>
  </cols>
  <sheetData>
    <row r="1" spans="1:11" x14ac:dyDescent="0.25">
      <c r="A1" s="9" t="s">
        <v>0</v>
      </c>
      <c r="B1" s="9"/>
      <c r="D1" s="9" t="s">
        <v>12</v>
      </c>
      <c r="E1" s="9"/>
      <c r="F1" s="9"/>
      <c r="G1" s="9"/>
      <c r="H1" s="9"/>
      <c r="I1" s="9"/>
    </row>
    <row r="2" spans="1:11" x14ac:dyDescent="0.25">
      <c r="A2" s="9" t="s">
        <v>8</v>
      </c>
      <c r="B2" s="9"/>
      <c r="D2" s="10" t="s">
        <v>13</v>
      </c>
      <c r="E2" s="10"/>
      <c r="F2" s="11"/>
      <c r="G2" s="12"/>
      <c r="H2" s="10" t="s">
        <v>14</v>
      </c>
      <c r="I2" s="10"/>
    </row>
    <row r="3" spans="1:11" x14ac:dyDescent="0.25">
      <c r="A3" s="1" t="s">
        <v>2</v>
      </c>
      <c r="B3" s="20">
        <v>234</v>
      </c>
      <c r="D3" s="1" t="s">
        <v>2</v>
      </c>
      <c r="E3" s="20">
        <v>9</v>
      </c>
      <c r="F3" s="13"/>
      <c r="G3" s="14"/>
      <c r="H3" s="1" t="s">
        <v>21</v>
      </c>
      <c r="I3" s="20">
        <v>4</v>
      </c>
    </row>
    <row r="4" spans="1:11" x14ac:dyDescent="0.25">
      <c r="A4" s="1" t="s">
        <v>6</v>
      </c>
      <c r="B4" s="20">
        <v>186</v>
      </c>
      <c r="D4" s="1" t="s">
        <v>6</v>
      </c>
      <c r="E4" s="20">
        <v>10</v>
      </c>
      <c r="F4" s="13"/>
      <c r="G4" s="14"/>
      <c r="H4" s="1" t="s">
        <v>18</v>
      </c>
      <c r="I4" s="20">
        <v>13</v>
      </c>
    </row>
    <row r="5" spans="1:11" x14ac:dyDescent="0.25">
      <c r="A5" s="1" t="s">
        <v>1</v>
      </c>
      <c r="B5" s="20">
        <v>189</v>
      </c>
      <c r="D5" s="1" t="s">
        <v>17</v>
      </c>
      <c r="E5" s="20">
        <v>8</v>
      </c>
      <c r="F5" s="13"/>
      <c r="G5" s="14"/>
      <c r="H5" s="1" t="s">
        <v>19</v>
      </c>
      <c r="I5" s="20">
        <v>7</v>
      </c>
    </row>
    <row r="6" spans="1:11" x14ac:dyDescent="0.25">
      <c r="A6" s="1" t="s">
        <v>7</v>
      </c>
      <c r="B6" s="20">
        <v>254</v>
      </c>
      <c r="D6" s="2" t="s">
        <v>15</v>
      </c>
      <c r="E6" s="2">
        <f>(E3/E5)/B11</f>
        <v>0.81730769230769229</v>
      </c>
      <c r="F6" s="13"/>
      <c r="G6" s="14"/>
      <c r="H6" s="2" t="s">
        <v>15</v>
      </c>
      <c r="I6" s="2">
        <f>I3/I5/B12</f>
        <v>0.51398337112622827</v>
      </c>
    </row>
    <row r="7" spans="1:11" x14ac:dyDescent="0.25">
      <c r="A7" s="1" t="s">
        <v>3</v>
      </c>
      <c r="B7" s="20">
        <v>20</v>
      </c>
      <c r="D7" s="2" t="s">
        <v>16</v>
      </c>
      <c r="E7" s="2">
        <f>E4/E5/B11</f>
        <v>0.90811965811965811</v>
      </c>
      <c r="F7" s="13"/>
      <c r="G7" s="14"/>
      <c r="H7" s="2" t="s">
        <v>16</v>
      </c>
      <c r="I7" s="2">
        <f>(I4/I5)/B11</f>
        <v>1.3492063492063493</v>
      </c>
    </row>
    <row r="8" spans="1:11" x14ac:dyDescent="0.25">
      <c r="A8" s="1" t="s">
        <v>4</v>
      </c>
      <c r="B8" s="20">
        <v>8.5</v>
      </c>
      <c r="D8" s="2" t="s">
        <v>20</v>
      </c>
      <c r="E8" s="2">
        <f>(E6*I7)/B11</f>
        <v>0.80111899022155442</v>
      </c>
      <c r="F8" s="13"/>
      <c r="G8" s="14"/>
      <c r="H8" s="2" t="s">
        <v>20</v>
      </c>
      <c r="I8" s="2">
        <f>I6*E7*B12</f>
        <v>0.51892551892551886</v>
      </c>
    </row>
    <row r="9" spans="1:11" x14ac:dyDescent="0.25">
      <c r="A9" s="1" t="s">
        <v>5</v>
      </c>
      <c r="B9" s="20">
        <v>8.5</v>
      </c>
    </row>
    <row r="10" spans="1:11" x14ac:dyDescent="0.25">
      <c r="A10" s="9" t="s">
        <v>9</v>
      </c>
      <c r="B10" s="9"/>
      <c r="D10" s="15" t="s">
        <v>22</v>
      </c>
      <c r="E10" s="15"/>
      <c r="F10" s="15"/>
      <c r="G10" s="15"/>
      <c r="H10" s="15"/>
      <c r="I10" s="15"/>
      <c r="J10" s="15"/>
      <c r="K10" s="15"/>
    </row>
    <row r="11" spans="1:11" x14ac:dyDescent="0.25">
      <c r="A11" s="2" t="s">
        <v>10</v>
      </c>
      <c r="B11" s="2">
        <f>B3/B7/B8</f>
        <v>1.3764705882352941</v>
      </c>
      <c r="D11" s="2" t="s">
        <v>23</v>
      </c>
      <c r="E11" s="2">
        <v>1</v>
      </c>
      <c r="F11" s="2" t="s">
        <v>25</v>
      </c>
      <c r="G11" s="8">
        <f>_xlfn.POISSON.DIST(E11,$E$8,FALSE)</f>
        <v>0.35956339289452383</v>
      </c>
      <c r="H11" s="2" t="s">
        <v>24</v>
      </c>
      <c r="I11" s="2">
        <v>1</v>
      </c>
      <c r="J11" s="2" t="s">
        <v>25</v>
      </c>
      <c r="K11" s="8">
        <f>_xlfn.POISSON.DIST(I11,$I$8,FALSE)</f>
        <v>0.30884355220154941</v>
      </c>
    </row>
    <row r="12" spans="1:11" x14ac:dyDescent="0.25">
      <c r="A12" s="2" t="s">
        <v>11</v>
      </c>
      <c r="B12" s="2">
        <f>B5/B7/B9</f>
        <v>1.1117647058823528</v>
      </c>
      <c r="D12" s="2" t="s">
        <v>23</v>
      </c>
      <c r="E12" s="2">
        <v>2</v>
      </c>
      <c r="F12" s="2" t="s">
        <v>25</v>
      </c>
      <c r="G12" s="8">
        <f t="shared" ref="G12:G15" si="0">_xlfn.POISSON.DIST(E12,$E$8,FALSE)</f>
        <v>0.14402653111814848</v>
      </c>
      <c r="H12" s="2" t="s">
        <v>24</v>
      </c>
      <c r="I12" s="2">
        <v>2</v>
      </c>
      <c r="J12" s="2" t="s">
        <v>25</v>
      </c>
      <c r="K12" s="8">
        <f t="shared" ref="K12:K15" si="1">_xlfn.POISSON.DIST(I12,$I$8,FALSE)</f>
        <v>8.0133400296494808E-2</v>
      </c>
    </row>
    <row r="13" spans="1:11" x14ac:dyDescent="0.25">
      <c r="D13" s="2" t="s">
        <v>23</v>
      </c>
      <c r="E13" s="2">
        <v>3</v>
      </c>
      <c r="F13" s="2" t="s">
        <v>25</v>
      </c>
      <c r="G13" s="8">
        <f t="shared" si="0"/>
        <v>3.84607963914948E-2</v>
      </c>
      <c r="H13" s="2" t="s">
        <v>24</v>
      </c>
      <c r="I13" s="2">
        <v>3</v>
      </c>
      <c r="J13" s="2" t="s">
        <v>25</v>
      </c>
      <c r="K13" s="8">
        <f t="shared" si="1"/>
        <v>1.3861088777374965E-2</v>
      </c>
    </row>
    <row r="14" spans="1:11" x14ac:dyDescent="0.25">
      <c r="D14" s="2" t="s">
        <v>23</v>
      </c>
      <c r="E14" s="2">
        <v>4</v>
      </c>
      <c r="F14" s="2" t="s">
        <v>25</v>
      </c>
      <c r="G14" s="8">
        <f t="shared" si="0"/>
        <v>7.7029185920677781E-3</v>
      </c>
      <c r="H14" s="2" t="s">
        <v>24</v>
      </c>
      <c r="I14" s="2">
        <v>4</v>
      </c>
      <c r="J14" s="2" t="s">
        <v>25</v>
      </c>
      <c r="K14" s="8">
        <f t="shared" si="1"/>
        <v>1.7982181716679972E-3</v>
      </c>
    </row>
    <row r="15" spans="1:11" x14ac:dyDescent="0.25">
      <c r="D15" s="2" t="s">
        <v>23</v>
      </c>
      <c r="E15" s="2">
        <v>5</v>
      </c>
      <c r="F15" s="2" t="s">
        <v>25</v>
      </c>
      <c r="G15" s="8">
        <f t="shared" si="0"/>
        <v>1.2341908728472355E-3</v>
      </c>
      <c r="H15" s="2" t="s">
        <v>24</v>
      </c>
      <c r="I15" s="2">
        <v>5</v>
      </c>
      <c r="J15" s="2" t="s">
        <v>25</v>
      </c>
      <c r="K15" s="8">
        <f t="shared" si="1"/>
        <v>1.8662825957482273E-4</v>
      </c>
    </row>
    <row r="16" spans="1:11" x14ac:dyDescent="0.25">
      <c r="D16" s="2" t="s">
        <v>23</v>
      </c>
      <c r="E16" s="2">
        <v>0</v>
      </c>
      <c r="F16" s="2" t="s">
        <v>25</v>
      </c>
      <c r="G16" s="8">
        <f t="shared" ref="G16" si="2">_xlfn.POISSON.DIST(E16,$E$8,FALSE)</f>
        <v>0.44882645060640036</v>
      </c>
      <c r="H16" s="2" t="s">
        <v>24</v>
      </c>
      <c r="I16" s="2">
        <v>0</v>
      </c>
      <c r="J16" s="2" t="s">
        <v>25</v>
      </c>
      <c r="K16" s="8">
        <f t="shared" ref="K16" si="3">_xlfn.POISSON.DIST(I16,$I$8,FALSE)</f>
        <v>0.59515969236016242</v>
      </c>
    </row>
    <row r="17" spans="1:9" x14ac:dyDescent="0.25">
      <c r="D17" s="17" t="s">
        <v>27</v>
      </c>
      <c r="E17" s="17"/>
      <c r="F17" s="17"/>
      <c r="G17" s="4"/>
      <c r="H17" s="3"/>
      <c r="I17" s="3"/>
    </row>
    <row r="18" spans="1:9" ht="23.25" x14ac:dyDescent="0.35">
      <c r="D18" s="7" t="s">
        <v>13</v>
      </c>
      <c r="E18" s="16" t="s">
        <v>26</v>
      </c>
      <c r="F18" s="7" t="s">
        <v>14</v>
      </c>
      <c r="G18" s="5"/>
      <c r="H18" s="3"/>
      <c r="I18" s="3"/>
    </row>
    <row r="19" spans="1:9" ht="23.25" x14ac:dyDescent="0.35">
      <c r="D19" s="7">
        <f>SUMIFS(E11:E16,G11:G16,"&gt;20%")</f>
        <v>1</v>
      </c>
      <c r="E19" s="16"/>
      <c r="F19" s="7">
        <f>SUMIFS(I11:I16,K11:K16,"&gt;20%")</f>
        <v>1</v>
      </c>
      <c r="G19" s="6"/>
    </row>
    <row r="26" spans="1:9" x14ac:dyDescent="0.25">
      <c r="A26" s="18" t="s">
        <v>28</v>
      </c>
      <c r="B26" s="19" t="s">
        <v>29</v>
      </c>
      <c r="C26" s="19"/>
    </row>
  </sheetData>
  <mergeCells count="11">
    <mergeCell ref="B26:C26"/>
    <mergeCell ref="D10:K10"/>
    <mergeCell ref="E18:E19"/>
    <mergeCell ref="D17:F17"/>
    <mergeCell ref="A10:B10"/>
    <mergeCell ref="A2:B2"/>
    <mergeCell ref="A1:B1"/>
    <mergeCell ref="D1:I1"/>
    <mergeCell ref="D2:E2"/>
    <mergeCell ref="H2:I2"/>
    <mergeCell ref="F2:G8"/>
  </mergeCells>
  <hyperlinks>
    <hyperlink ref="B26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Чемпионат Англии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 Girya</dc:creator>
  <cp:lastModifiedBy>Aleksander Girya</cp:lastModifiedBy>
  <dcterms:created xsi:type="dcterms:W3CDTF">2014-12-25T11:14:02Z</dcterms:created>
  <dcterms:modified xsi:type="dcterms:W3CDTF">2014-12-26T07:49:41Z</dcterms:modified>
</cp:coreProperties>
</file>