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325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<sst xmlns="http://schemas.openxmlformats.org/spreadsheetml/2006/main" count="62" uniqueCount="18">
  <si>
    <t>Количество</t>
  </si>
  <si>
    <t>Значение</t>
  </si>
  <si>
    <t>Параметр 1</t>
  </si>
  <si>
    <t>Параметр 2</t>
  </si>
  <si>
    <t>Параметр 3</t>
  </si>
  <si>
    <t>Параметр 4</t>
  </si>
  <si>
    <t>Параметр 5</t>
  </si>
  <si>
    <t>Параметр 6</t>
  </si>
  <si>
    <t>Параметр 7</t>
  </si>
  <si>
    <t>Параметр 8</t>
  </si>
  <si>
    <t>Параметр 9</t>
  </si>
  <si>
    <t>Параметр 10</t>
  </si>
  <si>
    <t>Параметр 11</t>
  </si>
  <si>
    <t>Параметр 12</t>
  </si>
  <si>
    <t>Параметр 13</t>
  </si>
  <si>
    <t>Параметр 14</t>
  </si>
  <si>
    <t>БЫЛО</t>
  </si>
  <si>
    <t>СТАЛО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</si>
</sst>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i/>
      <sz val="11"/>
      <color theme="1"/>
      <name val="Calibri"/>
      <family val="2"/>
    </font>
    <font>
      <b/>
      <i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164" fontId="37" fillId="0" borderId="10" xfId="0" applyNumberFormat="1" applyFon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2" fontId="37" fillId="0" borderId="0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1">
      <selection activeCell="C22" sqref="C22"/>
    </sheetView>
  </sheetViews>
  <sheetFormatPr defaultColWidth="9.140625" defaultRowHeight="15"/>
  <cols>
    <col min="1" max="1" width="15.8515625" style="2" customWidth="1"/>
    <col min="2" max="2" width="14.7109375" style="2" customWidth="1"/>
    <col min="3" max="3" width="17.28125" style="2" customWidth="1"/>
    <col min="4" max="4" width="19.00390625" style="0" customWidth="1"/>
    <col min="5" max="5" width="9.8515625" style="0" bestFit="1" customWidth="1"/>
  </cols>
  <sheetData>
    <row r="1" s="2" customFormat="1" ht="15">
      <c r="A1" s="15" t="s">
        <v>16</v>
      </c>
    </row>
    <row r="2" s="2" customFormat="1" ht="15"/>
    <row r="3" spans="1:3" s="1" customFormat="1" ht="15">
      <c r="A3" s="10"/>
      <c r="B3" s="10" t="s">
        <v>0</v>
      </c>
      <c r="C3" s="10" t="s">
        <v>1</v>
      </c>
    </row>
    <row r="4" spans="1:3" ht="15">
      <c r="A4" s="3" t="s">
        <v>2</v>
      </c>
      <c r="B4" s="11">
        <v>1</v>
      </c>
      <c r="C4" s="4">
        <f>INDEX(Лист2!B2:O2,MATCH(9^9,$B$4:$B$17))</f>
        <v>5.002666666666667</v>
      </c>
    </row>
    <row r="5" spans="1:3" s="2" customFormat="1" ht="15">
      <c r="A5" s="3" t="s">
        <v>3</v>
      </c>
      <c r="B5" s="11"/>
      <c r="C5" s="4">
        <f>INDEX(Лист2!B3:O3,MATCH(9^9,$B$4:$B$17))</f>
        <v>1.2506666666666668</v>
      </c>
    </row>
    <row r="6" spans="1:3" ht="15">
      <c r="A6" s="3" t="s">
        <v>4</v>
      </c>
      <c r="B6" s="11">
        <v>1</v>
      </c>
      <c r="C6" s="4">
        <f>INDEX(Лист2!B4:O4,MATCH(9^9,$B$4:$B$17))</f>
        <v>1</v>
      </c>
    </row>
    <row r="7" spans="1:3" s="2" customFormat="1" ht="15">
      <c r="A7" s="3" t="s">
        <v>5</v>
      </c>
      <c r="B7" s="11"/>
      <c r="C7" s="4">
        <f>INDEX(Лист2!B5:O5,MATCH(9^9,$B$4:$B$17))</f>
        <v>0.8337777777777778</v>
      </c>
    </row>
    <row r="8" spans="1:3" ht="15">
      <c r="A8" s="3" t="s">
        <v>6</v>
      </c>
      <c r="B8" s="11"/>
      <c r="C8" s="4">
        <f>INDEX(Лист2!B6:O6,MATCH(9^9,$B$4:$B$17))</f>
        <v>0.6253333333333334</v>
      </c>
    </row>
    <row r="9" spans="1:3" s="2" customFormat="1" ht="15">
      <c r="A9" s="3" t="s">
        <v>7</v>
      </c>
      <c r="B9" s="11"/>
      <c r="C9" s="4">
        <f>INDEX(Лист2!B7:O7,MATCH(9^9,$B$4:$B$17))</f>
        <v>0.4168888888888889</v>
      </c>
    </row>
    <row r="10" spans="1:3" ht="15">
      <c r="A10" s="3" t="s">
        <v>8</v>
      </c>
      <c r="B10" s="11"/>
      <c r="C10" s="4">
        <f>INDEX(Лист2!B8:O8,MATCH(9^9,$B$4:$B$17))</f>
        <v>0.3607692307692308</v>
      </c>
    </row>
    <row r="11" spans="1:3" s="2" customFormat="1" ht="15">
      <c r="A11" s="3" t="s">
        <v>9</v>
      </c>
      <c r="B11" s="11"/>
      <c r="C11" s="4">
        <f>INDEX(Лист2!B9:O9,MATCH(9^9,$B$4:$B$17))</f>
        <v>0.3126666666666667</v>
      </c>
    </row>
    <row r="12" spans="1:3" ht="15">
      <c r="A12" s="3" t="s">
        <v>10</v>
      </c>
      <c r="B12" s="11"/>
      <c r="C12" s="4">
        <f>INDEX(Лист2!B10:O10,MATCH(9^9,$B$4:$B$17))</f>
        <v>0.2501333333333334</v>
      </c>
    </row>
    <row r="13" spans="1:3" s="2" customFormat="1" ht="15">
      <c r="A13" s="3" t="s">
        <v>11</v>
      </c>
      <c r="B13" s="11"/>
      <c r="C13" s="4">
        <f>INDEX(Лист2!B11:O11,MATCH(9^9,$B$4:$B$17))</f>
        <v>0.20844444444444446</v>
      </c>
    </row>
    <row r="14" spans="1:3" ht="15">
      <c r="A14" s="3" t="s">
        <v>12</v>
      </c>
      <c r="B14" s="11"/>
      <c r="C14" s="4">
        <f>INDEX(Лист2!B12:O12,MATCH(9^9,$B$4:$B$17))</f>
        <v>0.17866666666666667</v>
      </c>
    </row>
    <row r="15" spans="1:3" s="2" customFormat="1" ht="15">
      <c r="A15" s="3" t="s">
        <v>13</v>
      </c>
      <c r="B15" s="11"/>
      <c r="C15" s="4">
        <f>INDEX(Лист2!B13:O13,MATCH(9^9,$B$4:$B$17))</f>
        <v>0.15633333333333335</v>
      </c>
    </row>
    <row r="16" spans="1:3" ht="15">
      <c r="A16" s="3" t="s">
        <v>14</v>
      </c>
      <c r="B16" s="11"/>
      <c r="C16" s="4">
        <f>INDEX(Лист2!B14:O14,MATCH(9^9,$B$4:$B$17))</f>
        <v>0.0017866666666666669</v>
      </c>
    </row>
    <row r="17" spans="1:3" s="2" customFormat="1" ht="15">
      <c r="A17" s="3" t="s">
        <v>15</v>
      </c>
      <c r="B17" s="11"/>
      <c r="C17" s="4">
        <f>INDEX(Лист2!B15:O15,MATCH(9^9,$B$4:$B$17))</f>
        <v>8.933333333333335E-06</v>
      </c>
    </row>
    <row r="18" spans="1:3" ht="15">
      <c r="A18" s="12"/>
      <c r="B18" s="13"/>
      <c r="C18" s="14"/>
    </row>
    <row r="19" spans="1:3" s="2" customFormat="1" ht="15">
      <c r="A19" s="17" t="s">
        <v>17</v>
      </c>
      <c r="B19" s="13"/>
      <c r="C19" s="14"/>
    </row>
    <row r="20" s="2" customFormat="1" ht="15"/>
    <row r="21" spans="1:3" ht="15">
      <c r="A21" s="10"/>
      <c r="B21" s="10" t="s">
        <v>0</v>
      </c>
      <c r="C21" s="10" t="s">
        <v>1</v>
      </c>
    </row>
    <row r="22" spans="1:5" s="2" customFormat="1" ht="15">
      <c r="A22" s="3" t="s">
        <v>2</v>
      </c>
      <c r="B22" s="11">
        <v>1</v>
      </c>
      <c r="C22" s="4">
        <f>IF(A22="","",INDEX(Лист2!$B$2:$O$15,COUNTA($A$22:A22),MATCH(9^9,$B$4:$B$17)))</f>
        <v>5.002666666666667</v>
      </c>
      <c r="D22" s="4">
        <f>IF(A22="","",INDEX(Лист2!$B$2:$O$15,(ROW()-ROW($A$22))/2+1,MATCH(9^9,$B$4:$B$17)))</f>
        <v>5.002666666666667</v>
      </c>
      <c r="E22" s="16"/>
    </row>
    <row r="23" spans="1:4" s="2" customFormat="1" ht="15">
      <c r="A23" s="3"/>
      <c r="B23" s="11"/>
      <c r="C23" s="4">
        <f>IF(A23="","",INDEX(Лист2!$B$2:$O$15,COUNTA($A$22:A23),MATCH(9^9,$B$4:$B$17)))</f>
      </c>
      <c r="D23" s="4">
        <f>IF(A23="","",INDEX(Лист2!$B$2:$O$15,(ROW()-ROW($A$22))/2+1,MATCH(9^9,$B$4:$B$17)))</f>
      </c>
    </row>
    <row r="24" spans="1:4" ht="15">
      <c r="A24" s="3" t="s">
        <v>3</v>
      </c>
      <c r="B24" s="11">
        <v>1</v>
      </c>
      <c r="C24" s="4">
        <f>IF(A24="","",INDEX(Лист2!$B$2:$O$15,COUNTA($A$22:A24),MATCH(9^9,$B$4:$B$17)))</f>
        <v>1.2506666666666668</v>
      </c>
      <c r="D24" s="4">
        <f>IF(A24="","",INDEX(Лист2!$B$2:$O$15,(ROW()-ROW($A$22))/2+1,MATCH(9^9,$B$4:$B$17)))</f>
        <v>1.2506666666666668</v>
      </c>
    </row>
    <row r="25" spans="1:4" s="2" customFormat="1" ht="15">
      <c r="A25" s="3"/>
      <c r="B25" s="11"/>
      <c r="C25" s="4">
        <f>IF(A25="","",INDEX(Лист2!$B$2:$O$15,COUNTA($A$22:A25),MATCH(9^9,$B$4:$B$17)))</f>
      </c>
      <c r="D25" s="4">
        <f>IF(A25="","",INDEX(Лист2!$B$2:$O$15,(ROW()-ROW($A$22))/2+1,MATCH(9^9,$B$4:$B$17)))</f>
      </c>
    </row>
    <row r="26" spans="1:4" s="2" customFormat="1" ht="15">
      <c r="A26" s="3" t="s">
        <v>4</v>
      </c>
      <c r="B26" s="11">
        <v>1</v>
      </c>
      <c r="C26" s="4">
        <f>IF(A26="","",INDEX(Лист2!$B$2:$O$15,COUNTA($A$22:A26),MATCH(9^9,$B$4:$B$17)))</f>
        <v>1</v>
      </c>
      <c r="D26" s="4">
        <f>IF(A26="","",INDEX(Лист2!$B$2:$O$15,(ROW()-ROW($A$22))/2+1,MATCH(9^9,$B$4:$B$17)))</f>
        <v>1</v>
      </c>
    </row>
    <row r="27" spans="1:4" s="2" customFormat="1" ht="15">
      <c r="A27" s="3"/>
      <c r="B27" s="11"/>
      <c r="C27" s="4">
        <f>IF(A27="","",INDEX(Лист2!$B$2:$O$15,COUNTA($A$22:A27),MATCH(9^9,$B$4:$B$17)))</f>
      </c>
      <c r="D27" s="4">
        <f>IF(A27="","",INDEX(Лист2!$B$2:$O$15,(ROW()-ROW($A$22))/2+1,MATCH(9^9,$B$4:$B$17)))</f>
      </c>
    </row>
    <row r="28" spans="1:4" ht="15">
      <c r="A28" s="3" t="s">
        <v>5</v>
      </c>
      <c r="B28" s="11"/>
      <c r="C28" s="4">
        <f>IF(A28="","",INDEX(Лист2!$B$2:$O$15,COUNTA($A$22:A28),MATCH(9^9,$B$4:$B$17)))</f>
        <v>0.8337777777777778</v>
      </c>
      <c r="D28" s="4">
        <f>IF(A28="","",INDEX(Лист2!$B$2:$O$15,(ROW()-ROW($A$22))/2+1,MATCH(9^9,$B$4:$B$17)))</f>
        <v>0.8337777777777778</v>
      </c>
    </row>
    <row r="29" spans="1:4" s="2" customFormat="1" ht="15">
      <c r="A29" s="3"/>
      <c r="B29" s="11"/>
      <c r="C29" s="4">
        <f>IF(A29="","",INDEX(Лист2!$B$2:$O$15,COUNTA($A$22:A29),MATCH(9^9,$B$4:$B$17)))</f>
      </c>
      <c r="D29" s="4">
        <f>IF(A29="","",INDEX(Лист2!$B$2:$O$15,(ROW()-ROW($A$22))/2+1,MATCH(9^9,$B$4:$B$17)))</f>
      </c>
    </row>
    <row r="30" spans="1:4" s="2" customFormat="1" ht="15">
      <c r="A30" s="3" t="s">
        <v>6</v>
      </c>
      <c r="B30" s="11"/>
      <c r="C30" s="4">
        <f>IF(A30="","",INDEX(Лист2!$B$2:$O$15,COUNTA($A$22:A30),MATCH(9^9,$B$4:$B$17)))</f>
        <v>0.6253333333333334</v>
      </c>
      <c r="D30" s="4">
        <f>IF(A30="","",INDEX(Лист2!$B$2:$O$15,(ROW()-ROW($A$22))/2+1,MATCH(9^9,$B$4:$B$17)))</f>
        <v>0.6253333333333334</v>
      </c>
    </row>
    <row r="31" spans="1:4" s="2" customFormat="1" ht="15">
      <c r="A31" s="3"/>
      <c r="B31" s="11"/>
      <c r="C31" s="4">
        <f>IF(A31="","",INDEX(Лист2!$B$2:$O$15,COUNTA($A$22:A31),MATCH(9^9,$B$4:$B$17)))</f>
      </c>
      <c r="D31" s="4">
        <f>IF(A31="","",INDEX(Лист2!$B$2:$O$15,(ROW()-ROW($A$22))/2+1,MATCH(9^9,$B$4:$B$17)))</f>
      </c>
    </row>
    <row r="32" spans="1:4" ht="15">
      <c r="A32" s="3" t="s">
        <v>7</v>
      </c>
      <c r="B32" s="11"/>
      <c r="C32" s="4">
        <f>IF(A32="","",INDEX(Лист2!$B$2:$O$15,COUNTA($A$22:A32),MATCH(9^9,$B$4:$B$17)))</f>
        <v>0.4168888888888889</v>
      </c>
      <c r="D32" s="4">
        <f>IF(A32="","",INDEX(Лист2!$B$2:$O$15,(ROW()-ROW($A$22))/2+1,MATCH(9^9,$B$4:$B$17)))</f>
        <v>0.4168888888888889</v>
      </c>
    </row>
    <row r="33" spans="1:4" s="2" customFormat="1" ht="15">
      <c r="A33" s="3"/>
      <c r="B33" s="11"/>
      <c r="C33" s="4">
        <f>IF(A33="","",INDEX(Лист2!$B$2:$O$15,COUNTA($A$22:A33),MATCH(9^9,$B$4:$B$17)))</f>
      </c>
      <c r="D33" s="4">
        <f>IF(A33="","",INDEX(Лист2!$B$2:$O$15,(ROW()-ROW($A$22))/2+1,MATCH(9^9,$B$4:$B$17)))</f>
      </c>
    </row>
    <row r="34" spans="1:4" s="2" customFormat="1" ht="15">
      <c r="A34" s="3" t="s">
        <v>8</v>
      </c>
      <c r="B34" s="11"/>
      <c r="C34" s="4">
        <f>IF(A34="","",INDEX(Лист2!$B$2:$O$15,COUNTA($A$22:A34),MATCH(9^9,$B$4:$B$17)))</f>
        <v>0.3607692307692308</v>
      </c>
      <c r="D34" s="4">
        <f>IF(A34="","",INDEX(Лист2!$B$2:$O$15,(ROW()-ROW($A$22))/2+1,MATCH(9^9,$B$4:$B$17)))</f>
        <v>0.3607692307692308</v>
      </c>
    </row>
    <row r="35" spans="1:4" s="2" customFormat="1" ht="15">
      <c r="A35" s="3"/>
      <c r="B35" s="11"/>
      <c r="C35" s="4">
        <f>IF(A35="","",INDEX(Лист2!$B$2:$O$15,COUNTA($A$22:A35),MATCH(9^9,$B$4:$B$17)))</f>
      </c>
      <c r="D35" s="4">
        <f>IF(A35="","",INDEX(Лист2!$B$2:$O$15,(ROW()-ROW($A$22))/2+1,MATCH(9^9,$B$4:$B$17)))</f>
      </c>
    </row>
    <row r="36" spans="1:4" ht="15">
      <c r="A36" s="3" t="s">
        <v>9</v>
      </c>
      <c r="B36" s="11"/>
      <c r="C36" s="4">
        <f>IF(A36="","",INDEX(Лист2!$B$2:$O$15,COUNTA($A$22:A36),MATCH(9^9,$B$4:$B$17)))</f>
        <v>0.3126666666666667</v>
      </c>
      <c r="D36" s="4">
        <f>IF(A36="","",INDEX(Лист2!$B$2:$O$15,(ROW()-ROW($A$22))/2+1,MATCH(9^9,$B$4:$B$17)))</f>
        <v>0.3126666666666667</v>
      </c>
    </row>
    <row r="37" spans="1:4" s="2" customFormat="1" ht="15">
      <c r="A37" s="3"/>
      <c r="B37" s="11"/>
      <c r="C37" s="4">
        <f>IF(A37="","",INDEX(Лист2!$B$2:$O$15,COUNTA($A$22:A37),MATCH(9^9,$B$4:$B$17)))</f>
      </c>
      <c r="D37" s="4">
        <f>IF(A37="","",INDEX(Лист2!$B$2:$O$15,(ROW()-ROW($A$22))/2+1,MATCH(9^9,$B$4:$B$17)))</f>
      </c>
    </row>
    <row r="38" spans="1:4" s="2" customFormat="1" ht="15">
      <c r="A38" s="3" t="s">
        <v>10</v>
      </c>
      <c r="B38" s="11"/>
      <c r="C38" s="4">
        <f>IF(A38="","",INDEX(Лист2!$B$2:$O$15,COUNTA($A$22:A38),MATCH(9^9,$B$4:$B$17)))</f>
        <v>0.2501333333333334</v>
      </c>
      <c r="D38" s="4">
        <f>IF(A38="","",INDEX(Лист2!$B$2:$O$15,(ROW()-ROW($A$22))/2+1,MATCH(9^9,$B$4:$B$17)))</f>
        <v>0.2501333333333334</v>
      </c>
    </row>
    <row r="39" spans="1:4" s="2" customFormat="1" ht="15">
      <c r="A39" s="3"/>
      <c r="B39" s="11"/>
      <c r="C39" s="4">
        <f>IF(A39="","",INDEX(Лист2!$B$2:$O$15,COUNTA($A$22:A39),MATCH(9^9,$B$4:$B$17)))</f>
      </c>
      <c r="D39" s="4">
        <f>IF(A39="","",INDEX(Лист2!$B$2:$O$15,(ROW()-ROW($A$22))/2+1,MATCH(9^9,$B$4:$B$17)))</f>
      </c>
    </row>
    <row r="40" spans="1:4" ht="15">
      <c r="A40" s="3" t="s">
        <v>11</v>
      </c>
      <c r="B40" s="11"/>
      <c r="C40" s="4">
        <f>IF(A40="","",INDEX(Лист2!$B$2:$O$15,COUNTA($A$22:A40),MATCH(9^9,$B$4:$B$17)))</f>
        <v>0.20844444444444446</v>
      </c>
      <c r="D40" s="4">
        <f>IF(A40="","",INDEX(Лист2!$B$2:$O$15,(ROW()-ROW($A$22))/2+1,MATCH(9^9,$B$4:$B$17)))</f>
        <v>0.20844444444444446</v>
      </c>
    </row>
    <row r="41" spans="1:4" s="2" customFormat="1" ht="15">
      <c r="A41" s="3"/>
      <c r="B41" s="11"/>
      <c r="C41" s="4">
        <f>IF(A41="","",INDEX(Лист2!$B$2:$O$15,COUNTA($A$22:A41),MATCH(9^9,$B$4:$B$17)))</f>
      </c>
      <c r="D41" s="4">
        <f>IF(A41="","",INDEX(Лист2!$B$2:$O$15,(ROW()-ROW($A$22))/2+1,MATCH(9^9,$B$4:$B$17)))</f>
      </c>
    </row>
    <row r="42" spans="1:4" ht="15">
      <c r="A42" s="3" t="s">
        <v>12</v>
      </c>
      <c r="B42" s="11"/>
      <c r="C42" s="4">
        <f>IF(A42="","",INDEX(Лист2!$B$2:$O$15,COUNTA($A$22:A42),MATCH(9^9,$B$4:$B$17)))</f>
        <v>0.17866666666666667</v>
      </c>
      <c r="D42" s="4">
        <f>IF(A42="","",INDEX(Лист2!$B$2:$O$15,(ROW()-ROW($A$22))/2+1,MATCH(9^9,$B$4:$B$17)))</f>
        <v>0.17866666666666667</v>
      </c>
    </row>
    <row r="43" spans="1:4" s="2" customFormat="1" ht="15">
      <c r="A43" s="3"/>
      <c r="B43" s="11"/>
      <c r="C43" s="4">
        <f>IF(A43="","",INDEX(Лист2!$B$2:$O$15,COUNTA($A$22:A43),MATCH(9^9,$B$4:$B$17)))</f>
      </c>
      <c r="D43" s="4">
        <f>IF(A43="","",INDEX(Лист2!$B$2:$O$15,(ROW()-ROW($A$22))/2+1,MATCH(9^9,$B$4:$B$17)))</f>
      </c>
    </row>
    <row r="44" spans="1:4" ht="15">
      <c r="A44" s="3" t="s">
        <v>13</v>
      </c>
      <c r="B44" s="11"/>
      <c r="C44" s="4">
        <f>IF(A44="","",INDEX(Лист2!$B$2:$O$15,COUNTA($A$22:A44),MATCH(9^9,$B$4:$B$17)))</f>
        <v>0.15633333333333335</v>
      </c>
      <c r="D44" s="4">
        <f>IF(A44="","",INDEX(Лист2!$B$2:$O$15,(ROW()-ROW($A$22))/2+1,MATCH(9^9,$B$4:$B$17)))</f>
        <v>0.15633333333333335</v>
      </c>
    </row>
    <row r="45" spans="1:4" s="2" customFormat="1" ht="15">
      <c r="A45" s="3"/>
      <c r="B45" s="11"/>
      <c r="C45" s="4">
        <f>IF(A45="","",INDEX(Лист2!$B$2:$O$15,COUNTA($A$22:A45),MATCH(9^9,$B$4:$B$17)))</f>
      </c>
      <c r="D45" s="4">
        <f>IF(A45="","",INDEX(Лист2!$B$2:$O$15,(ROW()-ROW($A$22))/2+1,MATCH(9^9,$B$4:$B$17)))</f>
      </c>
    </row>
    <row r="46" spans="1:4" ht="15">
      <c r="A46" s="3" t="s">
        <v>14</v>
      </c>
      <c r="B46" s="11"/>
      <c r="C46" s="4">
        <f>IF(A46="","",INDEX(Лист2!$B$2:$O$15,COUNTA($A$22:A46),MATCH(9^9,$B$4:$B$17)))</f>
        <v>0.0017866666666666669</v>
      </c>
      <c r="D46" s="4">
        <f>IF(A46="","",INDEX(Лист2!$B$2:$O$15,(ROW()-ROW($A$22))/2+1,MATCH(9^9,$B$4:$B$17)))</f>
        <v>0.0017866666666666669</v>
      </c>
    </row>
    <row r="47" spans="1:4" s="2" customFormat="1" ht="15">
      <c r="A47" s="3"/>
      <c r="B47" s="11"/>
      <c r="C47" s="4">
        <f>IF(A47="","",INDEX(Лист2!$B$2:$O$15,COUNTA($A$22:A47),MATCH(9^9,$B$4:$B$17)))</f>
      </c>
      <c r="D47" s="4">
        <f>IF(A47="","",INDEX(Лист2!$B$2:$O$15,(ROW()-ROW($A$22))/2+1,MATCH(9^9,$B$4:$B$17)))</f>
      </c>
    </row>
    <row r="48" spans="1:4" ht="15">
      <c r="A48" s="3" t="s">
        <v>15</v>
      </c>
      <c r="B48" s="11"/>
      <c r="C48" s="4">
        <f>IF(A48="","",INDEX(Лист2!$B$2:$O$15,COUNTA($A$22:A48),MATCH(9^9,$B$4:$B$17)))</f>
        <v>8.933333333333335E-06</v>
      </c>
      <c r="D48" s="4">
        <f>IF(A48="","",INDEX(Лист2!$B$2:$O$15,(ROW()-ROW($A$22))/2+1,MATCH(9^9,$B$4:$B$17)))</f>
        <v>8.933333333333335E-06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B1">
      <selection activeCell="B1" sqref="B1:O1"/>
    </sheetView>
  </sheetViews>
  <sheetFormatPr defaultColWidth="9.140625" defaultRowHeight="15"/>
  <cols>
    <col min="1" max="1" width="18.140625" style="0" customWidth="1"/>
    <col min="2" max="15" width="14.7109375" style="0" customWidth="1"/>
  </cols>
  <sheetData>
    <row r="1" spans="1:15" ht="15">
      <c r="A1" s="2"/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  <c r="O1" s="3" t="s">
        <v>15</v>
      </c>
    </row>
    <row r="2" spans="1:15" ht="15">
      <c r="A2" s="3" t="s">
        <v>2</v>
      </c>
      <c r="B2" s="4">
        <v>1</v>
      </c>
      <c r="C2" s="5">
        <v>4</v>
      </c>
      <c r="D2" s="6">
        <v>5.002666666666667</v>
      </c>
      <c r="E2" s="6">
        <v>6</v>
      </c>
      <c r="F2" s="6">
        <v>8</v>
      </c>
      <c r="G2" s="6">
        <v>12</v>
      </c>
      <c r="H2" s="6">
        <v>13.866666666666667</v>
      </c>
      <c r="I2" s="6">
        <v>16</v>
      </c>
      <c r="J2" s="6">
        <v>20</v>
      </c>
      <c r="K2" s="6">
        <v>24</v>
      </c>
      <c r="L2" s="6">
        <v>28</v>
      </c>
      <c r="M2" s="6">
        <v>32</v>
      </c>
      <c r="N2" s="6">
        <v>2800</v>
      </c>
      <c r="O2" s="6">
        <v>560000</v>
      </c>
    </row>
    <row r="3" spans="1:15" ht="15">
      <c r="A3" s="3" t="s">
        <v>3</v>
      </c>
      <c r="B3" s="7">
        <v>0.25</v>
      </c>
      <c r="C3" s="8">
        <v>1</v>
      </c>
      <c r="D3" s="6">
        <v>1.2506666666666668</v>
      </c>
      <c r="E3" s="6">
        <v>1.5</v>
      </c>
      <c r="F3" s="6">
        <v>2</v>
      </c>
      <c r="G3" s="6">
        <v>3</v>
      </c>
      <c r="H3" s="6">
        <v>3.466666666666667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700</v>
      </c>
      <c r="O3" s="6">
        <v>140000</v>
      </c>
    </row>
    <row r="4" spans="1:15" ht="15">
      <c r="A4" s="3" t="s">
        <v>4</v>
      </c>
      <c r="B4" s="7">
        <v>0.19989339019189764</v>
      </c>
      <c r="C4" s="5">
        <v>0.7995735607675906</v>
      </c>
      <c r="D4" s="9">
        <v>1</v>
      </c>
      <c r="E4" s="6">
        <v>1.1993603411513858</v>
      </c>
      <c r="F4" s="6">
        <v>1.5991471215351811</v>
      </c>
      <c r="G4" s="6">
        <v>2.3987206823027716</v>
      </c>
      <c r="H4" s="6">
        <v>2.7718550106609805</v>
      </c>
      <c r="I4" s="6">
        <v>3.1982942430703623</v>
      </c>
      <c r="J4" s="6">
        <v>3.997867803837953</v>
      </c>
      <c r="K4" s="6">
        <v>4.797441364605543</v>
      </c>
      <c r="L4" s="6">
        <v>5.597014925373134</v>
      </c>
      <c r="M4" s="6">
        <v>6.3965884861407245</v>
      </c>
      <c r="N4" s="6">
        <v>559.7014925373134</v>
      </c>
      <c r="O4" s="6">
        <v>111940.29850746268</v>
      </c>
    </row>
    <row r="5" spans="1:15" ht="15">
      <c r="A5" s="3" t="s">
        <v>5</v>
      </c>
      <c r="B5" s="7">
        <v>0.16666666666666666</v>
      </c>
      <c r="C5" s="5">
        <v>0.6666666666666666</v>
      </c>
      <c r="D5" s="6">
        <v>0.8337777777777778</v>
      </c>
      <c r="E5" s="9">
        <v>1</v>
      </c>
      <c r="F5" s="6">
        <v>1.3333333333333333</v>
      </c>
      <c r="G5" s="6">
        <v>2</v>
      </c>
      <c r="H5" s="6">
        <v>2.311111111111111</v>
      </c>
      <c r="I5" s="6">
        <v>2.6666666666666665</v>
      </c>
      <c r="J5" s="6">
        <v>3.3333333333333335</v>
      </c>
      <c r="K5" s="6">
        <v>4</v>
      </c>
      <c r="L5" s="6">
        <v>4.666666666666667</v>
      </c>
      <c r="M5" s="6">
        <v>5.333333333333333</v>
      </c>
      <c r="N5" s="6">
        <v>466.6666666666667</v>
      </c>
      <c r="O5" s="6">
        <v>93333.33333333333</v>
      </c>
    </row>
    <row r="6" spans="1:15" ht="15">
      <c r="A6" s="3" t="s">
        <v>6</v>
      </c>
      <c r="B6" s="7">
        <v>0.125</v>
      </c>
      <c r="C6" s="5">
        <v>0.5</v>
      </c>
      <c r="D6" s="6">
        <v>0.6253333333333334</v>
      </c>
      <c r="E6" s="6">
        <v>0.75</v>
      </c>
      <c r="F6" s="9">
        <v>1</v>
      </c>
      <c r="G6" s="6">
        <v>1.5</v>
      </c>
      <c r="H6" s="6">
        <v>1.7333333333333334</v>
      </c>
      <c r="I6" s="6">
        <v>2</v>
      </c>
      <c r="J6" s="6">
        <v>2.5</v>
      </c>
      <c r="K6" s="6">
        <v>3</v>
      </c>
      <c r="L6" s="6">
        <v>3.5</v>
      </c>
      <c r="M6" s="6">
        <v>4</v>
      </c>
      <c r="N6" s="6">
        <v>350</v>
      </c>
      <c r="O6" s="6">
        <v>70000</v>
      </c>
    </row>
    <row r="7" spans="1:15" ht="15">
      <c r="A7" s="3" t="s">
        <v>7</v>
      </c>
      <c r="B7" s="7">
        <v>0.08333333333333333</v>
      </c>
      <c r="C7" s="5">
        <v>0.3333333333333333</v>
      </c>
      <c r="D7" s="6">
        <v>0.4168888888888889</v>
      </c>
      <c r="E7" s="6">
        <v>0.5</v>
      </c>
      <c r="F7" s="6">
        <v>0.6666666666666666</v>
      </c>
      <c r="G7" s="9">
        <v>1</v>
      </c>
      <c r="H7" s="6">
        <v>1.1555555555555554</v>
      </c>
      <c r="I7" s="6">
        <v>1.3333333333333333</v>
      </c>
      <c r="J7" s="6">
        <v>1.6666666666666667</v>
      </c>
      <c r="K7" s="6">
        <v>2</v>
      </c>
      <c r="L7" s="6">
        <v>2.3333333333333335</v>
      </c>
      <c r="M7" s="6">
        <v>2.6666666666666665</v>
      </c>
      <c r="N7" s="6">
        <v>233.33333333333334</v>
      </c>
      <c r="O7" s="6">
        <v>46666.666666666664</v>
      </c>
    </row>
    <row r="8" spans="1:15" ht="15">
      <c r="A8" s="3" t="s">
        <v>8</v>
      </c>
      <c r="B8" s="7">
        <v>0.07211538461538461</v>
      </c>
      <c r="C8" s="5">
        <v>0.28846153846153844</v>
      </c>
      <c r="D8" s="6">
        <v>0.3607692307692308</v>
      </c>
      <c r="E8" s="6">
        <v>0.4326923076923077</v>
      </c>
      <c r="F8" s="6">
        <v>0.5769230769230769</v>
      </c>
      <c r="G8" s="6">
        <v>0.8653846153846154</v>
      </c>
      <c r="H8" s="9">
        <v>1</v>
      </c>
      <c r="I8" s="6">
        <v>1.1538461538461537</v>
      </c>
      <c r="J8" s="6">
        <v>1.4423076923076923</v>
      </c>
      <c r="K8" s="6">
        <v>1.7307692307692308</v>
      </c>
      <c r="L8" s="6">
        <v>2.019230769230769</v>
      </c>
      <c r="M8" s="6">
        <v>2.3076923076923075</v>
      </c>
      <c r="N8" s="6">
        <v>201.92307692307693</v>
      </c>
      <c r="O8" s="6">
        <v>40384.61538461538</v>
      </c>
    </row>
    <row r="9" spans="1:15" ht="15">
      <c r="A9" s="3" t="s">
        <v>9</v>
      </c>
      <c r="B9" s="7">
        <v>0.0625</v>
      </c>
      <c r="C9" s="5">
        <v>0.25</v>
      </c>
      <c r="D9" s="6">
        <v>0.3126666666666667</v>
      </c>
      <c r="E9" s="6">
        <v>0.375</v>
      </c>
      <c r="F9" s="6">
        <v>0.5</v>
      </c>
      <c r="G9" s="6">
        <v>0.75</v>
      </c>
      <c r="H9" s="6">
        <v>0.8666666666666667</v>
      </c>
      <c r="I9" s="9">
        <v>1</v>
      </c>
      <c r="J9" s="6">
        <v>1.25</v>
      </c>
      <c r="K9" s="6">
        <v>1.5</v>
      </c>
      <c r="L9" s="6">
        <v>1.75</v>
      </c>
      <c r="M9" s="6">
        <v>2</v>
      </c>
      <c r="N9" s="6">
        <v>175</v>
      </c>
      <c r="O9" s="6">
        <v>35000</v>
      </c>
    </row>
    <row r="10" spans="1:15" ht="15">
      <c r="A10" s="3" t="s">
        <v>10</v>
      </c>
      <c r="B10" s="7">
        <v>0.05</v>
      </c>
      <c r="C10" s="5">
        <v>0.2</v>
      </c>
      <c r="D10" s="6">
        <v>0.2501333333333334</v>
      </c>
      <c r="E10" s="6">
        <v>0.3</v>
      </c>
      <c r="F10" s="6">
        <v>0.4</v>
      </c>
      <c r="G10" s="6">
        <v>0.6</v>
      </c>
      <c r="H10" s="6">
        <v>0.6933333333333334</v>
      </c>
      <c r="I10" s="6">
        <v>0.8</v>
      </c>
      <c r="J10" s="9">
        <v>1</v>
      </c>
      <c r="K10" s="6">
        <v>1.2</v>
      </c>
      <c r="L10" s="6">
        <v>1.4</v>
      </c>
      <c r="M10" s="6">
        <v>1.6</v>
      </c>
      <c r="N10" s="6">
        <v>140</v>
      </c>
      <c r="O10" s="6">
        <v>28000</v>
      </c>
    </row>
    <row r="11" spans="1:15" ht="15">
      <c r="A11" s="3" t="s">
        <v>11</v>
      </c>
      <c r="B11" s="7">
        <v>0.041666666666666664</v>
      </c>
      <c r="C11" s="5">
        <v>0.16666666666666666</v>
      </c>
      <c r="D11" s="6">
        <v>0.20844444444444446</v>
      </c>
      <c r="E11" s="6">
        <v>0.25</v>
      </c>
      <c r="F11" s="6">
        <v>0.3333333333333333</v>
      </c>
      <c r="G11" s="6">
        <v>0.5</v>
      </c>
      <c r="H11" s="6">
        <v>0.5777777777777777</v>
      </c>
      <c r="I11" s="6">
        <v>0.6666666666666666</v>
      </c>
      <c r="J11" s="6">
        <v>0.8333333333333334</v>
      </c>
      <c r="K11" s="9">
        <v>1</v>
      </c>
      <c r="L11" s="6">
        <v>1.1666666666666667</v>
      </c>
      <c r="M11" s="6">
        <v>1.3333333333333333</v>
      </c>
      <c r="N11" s="6">
        <v>116.66666666666667</v>
      </c>
      <c r="O11" s="6">
        <v>23333.333333333332</v>
      </c>
    </row>
    <row r="12" spans="1:15" ht="15">
      <c r="A12" s="3" t="s">
        <v>12</v>
      </c>
      <c r="B12" s="7">
        <v>0.03571428571428571</v>
      </c>
      <c r="C12" s="5">
        <v>0.14285714285714285</v>
      </c>
      <c r="D12" s="6">
        <v>0.17866666666666667</v>
      </c>
      <c r="E12" s="6">
        <v>0.21428571428571427</v>
      </c>
      <c r="F12" s="6">
        <v>0.2857142857142857</v>
      </c>
      <c r="G12" s="6">
        <v>0.42857142857142855</v>
      </c>
      <c r="H12" s="6">
        <v>0.49523809523809526</v>
      </c>
      <c r="I12" s="6">
        <v>0.5714285714285714</v>
      </c>
      <c r="J12" s="6">
        <v>0.7142857142857143</v>
      </c>
      <c r="K12" s="6">
        <v>0.8571428571428571</v>
      </c>
      <c r="L12" s="9">
        <v>1</v>
      </c>
      <c r="M12" s="6">
        <v>1.1428571428571428</v>
      </c>
      <c r="N12" s="6">
        <v>100</v>
      </c>
      <c r="O12" s="6">
        <v>20000</v>
      </c>
    </row>
    <row r="13" spans="1:15" ht="15">
      <c r="A13" s="3" t="s">
        <v>13</v>
      </c>
      <c r="B13" s="7">
        <v>0.03125</v>
      </c>
      <c r="C13" s="5">
        <v>0.125</v>
      </c>
      <c r="D13" s="6">
        <v>0.15633333333333335</v>
      </c>
      <c r="E13" s="6">
        <v>0.1875</v>
      </c>
      <c r="F13" s="6">
        <v>0.25</v>
      </c>
      <c r="G13" s="6">
        <v>0.375</v>
      </c>
      <c r="H13" s="6">
        <v>0.43333333333333335</v>
      </c>
      <c r="I13" s="6">
        <v>0.5</v>
      </c>
      <c r="J13" s="6">
        <v>0.625</v>
      </c>
      <c r="K13" s="6">
        <v>0.75</v>
      </c>
      <c r="L13" s="6">
        <v>0.875</v>
      </c>
      <c r="M13" s="9">
        <v>1</v>
      </c>
      <c r="N13" s="6">
        <v>87.5</v>
      </c>
      <c r="O13" s="6">
        <v>17500</v>
      </c>
    </row>
    <row r="14" spans="1:15" ht="15">
      <c r="A14" s="3" t="s">
        <v>14</v>
      </c>
      <c r="B14" s="7">
        <v>0.00035714285714285714</v>
      </c>
      <c r="C14" s="5">
        <v>0.0014285714285714286</v>
      </c>
      <c r="D14" s="6">
        <v>0.0017866666666666669</v>
      </c>
      <c r="E14" s="6">
        <v>0.002142857142857143</v>
      </c>
      <c r="F14" s="6">
        <v>0.002857142857142857</v>
      </c>
      <c r="G14" s="6">
        <v>0.004285714285714286</v>
      </c>
      <c r="H14" s="6">
        <v>0.004952380952380952</v>
      </c>
      <c r="I14" s="6">
        <v>0.005714285714285714</v>
      </c>
      <c r="J14" s="6">
        <v>0.007142857142857143</v>
      </c>
      <c r="K14" s="6">
        <v>0.008571428571428572</v>
      </c>
      <c r="L14" s="6">
        <v>0.01</v>
      </c>
      <c r="M14" s="6">
        <v>0.011428571428571429</v>
      </c>
      <c r="N14" s="9">
        <v>1</v>
      </c>
      <c r="O14" s="6">
        <v>200</v>
      </c>
    </row>
    <row r="15" spans="1:15" ht="15">
      <c r="A15" s="3" t="s">
        <v>15</v>
      </c>
      <c r="B15" s="7">
        <v>1.7857142857142857E-06</v>
      </c>
      <c r="C15" s="5">
        <v>7.142857142857143E-06</v>
      </c>
      <c r="D15" s="6">
        <v>8.933333333333335E-06</v>
      </c>
      <c r="E15" s="6">
        <v>1.0714285714285714E-05</v>
      </c>
      <c r="F15" s="6">
        <v>1.4285714285714285E-05</v>
      </c>
      <c r="G15" s="6">
        <v>2.1428571428571428E-05</v>
      </c>
      <c r="H15" s="6">
        <v>2.4761904761904762E-05</v>
      </c>
      <c r="I15" s="6">
        <v>2.857142857142857E-05</v>
      </c>
      <c r="J15" s="6">
        <v>3.571428571428572E-05</v>
      </c>
      <c r="K15" s="6">
        <v>4.2857142857142856E-05</v>
      </c>
      <c r="L15" s="6">
        <v>5E-05</v>
      </c>
      <c r="M15" s="6">
        <v>5.714285714285714E-05</v>
      </c>
      <c r="N15" s="6">
        <v>0.005</v>
      </c>
      <c r="O15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Станиславовна Ермакова</dc:creator>
  <cp:keywords/>
  <dc:description/>
  <cp:lastModifiedBy>Elena</cp:lastModifiedBy>
  <dcterms:created xsi:type="dcterms:W3CDTF">2017-09-13T10:40:43Z</dcterms:created>
  <dcterms:modified xsi:type="dcterms:W3CDTF">2017-10-29T04:48:51Z</dcterms:modified>
  <cp:category/>
  <cp:version/>
  <cp:contentType/>
  <cp:contentStatus/>
</cp:coreProperties>
</file>