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2930"/>
  </bookViews>
  <sheets>
    <sheet name="план_график" sheetId="2" r:id="rId1"/>
  </sheets>
  <calcPr calcId="152511"/>
</workbook>
</file>

<file path=xl/calcChain.xml><?xml version="1.0" encoding="utf-8"?>
<calcChain xmlns="http://schemas.openxmlformats.org/spreadsheetml/2006/main">
  <c r="G13" i="2" l="1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F13" i="2"/>
  <c r="W8" i="2" l="1"/>
  <c r="X8" i="2" s="1"/>
  <c r="Y8" i="2" s="1"/>
  <c r="Z8" i="2" s="1"/>
  <c r="E8" i="2"/>
  <c r="F7" i="2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H7" i="2" s="1"/>
  <c r="AI7" i="2" s="1"/>
  <c r="AJ7" i="2" s="1"/>
  <c r="E2" i="2" l="1"/>
  <c r="L14" i="2" l="1"/>
  <c r="T14" i="2"/>
  <c r="AC14" i="2"/>
  <c r="M14" i="2"/>
  <c r="U14" i="2"/>
  <c r="AD14" i="2"/>
  <c r="R14" i="2"/>
  <c r="F14" i="2"/>
  <c r="N14" i="2"/>
  <c r="V14" i="2"/>
  <c r="AE14" i="2"/>
  <c r="J14" i="2"/>
  <c r="G14" i="2"/>
  <c r="O14" i="2"/>
  <c r="W14" i="2"/>
  <c r="AF14" i="2"/>
  <c r="H14" i="2"/>
  <c r="P14" i="2"/>
  <c r="X14" i="2"/>
  <c r="AG14" i="2"/>
  <c r="AI14" i="2"/>
  <c r="I14" i="2"/>
  <c r="Q14" i="2"/>
  <c r="Y14" i="2"/>
  <c r="AH14" i="2"/>
  <c r="Z14" i="2"/>
  <c r="K14" i="2"/>
  <c r="S14" i="2"/>
  <c r="AB14" i="2"/>
  <c r="AJ14" i="2"/>
  <c r="AA14" i="2"/>
  <c r="F1" i="2"/>
  <c r="F11" i="2" l="1"/>
  <c r="F12" i="2" s="1"/>
  <c r="F15" i="2" s="1"/>
  <c r="F2" i="2"/>
  <c r="G1" i="2"/>
  <c r="F3" i="2"/>
  <c r="G2" i="2" l="1"/>
  <c r="G11" i="2"/>
  <c r="G12" i="2" s="1"/>
  <c r="G15" i="2" s="1"/>
  <c r="H1" i="2"/>
  <c r="H2" i="2" l="1"/>
  <c r="H11" i="2"/>
  <c r="H12" i="2" s="1"/>
  <c r="H15" i="2" s="1"/>
  <c r="I1" i="2"/>
  <c r="I11" i="2" l="1"/>
  <c r="I12" i="2" s="1"/>
  <c r="I15" i="2" s="1"/>
  <c r="I2" i="2"/>
  <c r="J1" i="2"/>
  <c r="J11" i="2" l="1"/>
  <c r="J12" i="2" s="1"/>
  <c r="J15" i="2" s="1"/>
  <c r="J2" i="2"/>
  <c r="K1" i="2"/>
  <c r="K11" i="2" l="1"/>
  <c r="K12" i="2" s="1"/>
  <c r="K15" i="2" s="1"/>
  <c r="K2" i="2"/>
  <c r="L1" i="2"/>
  <c r="L11" i="2" l="1"/>
  <c r="L12" i="2" s="1"/>
  <c r="L15" i="2" s="1"/>
  <c r="L2" i="2"/>
  <c r="M1" i="2"/>
  <c r="M11" i="2" l="1"/>
  <c r="M12" i="2" s="1"/>
  <c r="M15" i="2" s="1"/>
  <c r="M2" i="2"/>
  <c r="N1" i="2"/>
  <c r="N11" i="2" l="1"/>
  <c r="N12" i="2" s="1"/>
  <c r="N15" i="2" s="1"/>
  <c r="N2" i="2"/>
  <c r="O1" i="2"/>
  <c r="O11" i="2" l="1"/>
  <c r="O12" i="2" s="1"/>
  <c r="O15" i="2" s="1"/>
  <c r="O2" i="2"/>
  <c r="P1" i="2"/>
  <c r="P11" i="2" l="1"/>
  <c r="P12" i="2" s="1"/>
  <c r="P15" i="2" s="1"/>
  <c r="P2" i="2"/>
  <c r="Q1" i="2"/>
  <c r="Q11" i="2" l="1"/>
  <c r="Q12" i="2" s="1"/>
  <c r="Q15" i="2" s="1"/>
  <c r="Q2" i="2"/>
  <c r="R2" i="2" s="1"/>
  <c r="R1" i="2"/>
  <c r="R11" i="2" s="1"/>
  <c r="R12" i="2" s="1"/>
  <c r="R15" i="2" s="1"/>
  <c r="S1" i="2" l="1"/>
  <c r="S11" i="2" s="1"/>
  <c r="S12" i="2" s="1"/>
  <c r="S15" i="2" s="1"/>
  <c r="S2" i="2" l="1"/>
  <c r="T2" i="2" s="1"/>
  <c r="T1" i="2"/>
  <c r="T11" i="2" s="1"/>
  <c r="T12" i="2" s="1"/>
  <c r="T15" i="2" s="1"/>
  <c r="U1" i="2" l="1"/>
  <c r="U11" i="2" s="1"/>
  <c r="U12" i="2" s="1"/>
  <c r="U15" i="2" s="1"/>
  <c r="U2" i="2" l="1"/>
  <c r="V1" i="2"/>
  <c r="V11" i="2" s="1"/>
  <c r="V12" i="2" s="1"/>
  <c r="V15" i="2" s="1"/>
  <c r="V2" i="2" l="1"/>
  <c r="W2" i="2" s="1"/>
  <c r="W1" i="2"/>
  <c r="W11" i="2" s="1"/>
  <c r="W12" i="2" s="1"/>
  <c r="W15" i="2" s="1"/>
  <c r="X2" i="2" l="1"/>
  <c r="X1" i="2"/>
  <c r="X11" i="2" s="1"/>
  <c r="X12" i="2" s="1"/>
  <c r="X15" i="2" s="1"/>
  <c r="Y1" i="2" l="1"/>
  <c r="Y11" i="2" s="1"/>
  <c r="Y12" i="2" s="1"/>
  <c r="Y15" i="2" s="1"/>
  <c r="Y2" i="2" l="1"/>
  <c r="Z2" i="2" s="1"/>
  <c r="Z1" i="2"/>
  <c r="Z11" i="2" s="1"/>
  <c r="Z12" i="2" s="1"/>
  <c r="Z15" i="2" s="1"/>
  <c r="AA2" i="2" l="1"/>
  <c r="AA1" i="2"/>
  <c r="AA11" i="2" s="1"/>
  <c r="AA12" i="2" s="1"/>
  <c r="AA15" i="2" s="1"/>
  <c r="AB1" i="2" l="1"/>
  <c r="AB11" i="2" s="1"/>
  <c r="AB12" i="2" s="1"/>
  <c r="AB15" i="2" s="1"/>
  <c r="AB2" i="2" l="1"/>
  <c r="AC2" i="2" s="1"/>
  <c r="AC1" i="2"/>
  <c r="AC11" i="2" s="1"/>
  <c r="AC12" i="2" s="1"/>
  <c r="AC15" i="2" s="1"/>
  <c r="AD1" i="2" l="1"/>
  <c r="AD11" i="2" s="1"/>
  <c r="AD12" i="2" s="1"/>
  <c r="AD15" i="2" s="1"/>
  <c r="AD2" i="2" l="1"/>
  <c r="AE2" i="2" s="1"/>
  <c r="AE1" i="2"/>
  <c r="AE11" i="2" s="1"/>
  <c r="AE12" i="2" s="1"/>
  <c r="AE15" i="2" s="1"/>
  <c r="AF1" i="2" l="1"/>
  <c r="AF11" i="2" s="1"/>
  <c r="AF12" i="2" s="1"/>
  <c r="AF15" i="2" s="1"/>
  <c r="AF2" i="2" l="1"/>
  <c r="AG2" i="2" s="1"/>
  <c r="AG1" i="2"/>
  <c r="AG11" i="2" s="1"/>
  <c r="AG12" i="2" s="1"/>
  <c r="AG15" i="2" s="1"/>
  <c r="AH1" i="2" l="1"/>
  <c r="AH11" i="2" s="1"/>
  <c r="AH12" i="2" s="1"/>
  <c r="AH15" i="2" s="1"/>
  <c r="AH2" i="2" l="1"/>
  <c r="AI2" i="2" s="1"/>
  <c r="AI1" i="2"/>
  <c r="AI11" i="2" s="1"/>
  <c r="AI12" i="2" s="1"/>
  <c r="AI15" i="2" s="1"/>
  <c r="AJ1" i="2" l="1"/>
  <c r="AJ11" i="2" s="1"/>
  <c r="AJ12" i="2" s="1"/>
  <c r="AJ15" i="2" s="1"/>
  <c r="AJ2" i="2" l="1"/>
</calcChain>
</file>

<file path=xl/sharedStrings.xml><?xml version="1.0" encoding="utf-8"?>
<sst xmlns="http://schemas.openxmlformats.org/spreadsheetml/2006/main" count="15" uniqueCount="10">
  <si>
    <t>№ линии</t>
  </si>
  <si>
    <t>План на месяц</t>
  </si>
  <si>
    <t>план на сутки</t>
  </si>
  <si>
    <t>ст. дн.</t>
  </si>
  <si>
    <t>Товар 1</t>
  </si>
  <si>
    <t>Должно быть</t>
  </si>
  <si>
    <r>
      <t>Соответственно в ячейке</t>
    </r>
    <r>
      <rPr>
        <b/>
        <sz val="10"/>
        <rFont val="Arial"/>
        <family val="2"/>
        <charset val="204"/>
      </rPr>
      <t xml:space="preserve"> V2  =D2/1000*1</t>
    </r>
  </si>
  <si>
    <r>
      <t xml:space="preserve">в ячейке </t>
    </r>
    <r>
      <rPr>
        <b/>
        <sz val="10"/>
        <rFont val="Arial"/>
        <family val="2"/>
        <charset val="204"/>
      </rPr>
      <t>W2 =D2/1000*2</t>
    </r>
  </si>
  <si>
    <r>
      <t xml:space="preserve">В ячейке </t>
    </r>
    <r>
      <rPr>
        <b/>
        <sz val="10"/>
        <rFont val="Arial"/>
        <family val="2"/>
        <charset val="204"/>
      </rPr>
      <t>AL2</t>
    </r>
    <r>
      <rPr>
        <sz val="10"/>
        <rFont val="Arial"/>
        <family val="2"/>
        <charset val="204"/>
      </rPr>
      <t xml:space="preserve"> указывается дата начала работ (17 октября).</t>
    </r>
  </si>
  <si>
    <r>
      <t>и тд на 5 (</t>
    </r>
    <r>
      <rPr>
        <b/>
        <sz val="10"/>
        <rFont val="Arial"/>
        <family val="2"/>
        <charset val="204"/>
      </rPr>
      <t xml:space="preserve">E2 </t>
    </r>
    <r>
      <rPr>
        <sz val="10"/>
        <rFont val="Arial"/>
        <family val="2"/>
        <charset val="204"/>
      </rPr>
      <t>или</t>
    </r>
    <r>
      <rPr>
        <b/>
        <sz val="10"/>
        <rFont val="Arial"/>
        <family val="2"/>
        <charset val="204"/>
      </rPr>
      <t xml:space="preserve"> C2/D2</t>
    </r>
    <r>
      <rPr>
        <sz val="10"/>
        <rFont val="Arial"/>
        <family val="2"/>
        <charset val="204"/>
      </rPr>
      <t>) дней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</si>
</sst>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d"/>
    <numFmt numFmtId="168" formatCode="0.0"/>
    <numFmt numFmtId="169" formatCode="0.0;;"/>
    <numFmt numFmtId="171" formatCode="dd/mm"/>
  </numFmts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 Cyr"/>
      <charset val="204"/>
    </font>
    <font>
      <b/>
      <sz val="8"/>
      <color theme="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i/>
      <sz val="12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5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166" fontId="4" fillId="2" borderId="1" xfId="1" applyNumberFormat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 textRotation="90" wrapText="1"/>
    </xf>
    <xf numFmtId="3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167" fontId="1" fillId="2" borderId="1" xfId="1" applyNumberFormat="1" applyFont="1" applyFill="1" applyBorder="1" applyAlignment="1" applyProtection="1">
      <alignment horizontal="center" vertical="center"/>
      <protection locked="0"/>
    </xf>
    <xf numFmtId="167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/>
    <xf numFmtId="168" fontId="2" fillId="0" borderId="0" xfId="1" applyNumberFormat="1" applyFont="1"/>
    <xf numFmtId="14" fontId="7" fillId="0" borderId="0" xfId="1" applyNumberFormat="1" applyFont="1" applyAlignment="1">
      <alignment vertical="center"/>
    </xf>
    <xf numFmtId="168" fontId="3" fillId="0" borderId="0" xfId="1" applyNumberFormat="1"/>
    <xf numFmtId="0" fontId="4" fillId="2" borderId="0" xfId="2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1" fontId="4" fillId="2" borderId="0" xfId="3" applyNumberFormat="1" applyFont="1" applyFill="1" applyBorder="1" applyAlignment="1">
      <alignment horizontal="center" vertical="center"/>
    </xf>
    <xf numFmtId="168" fontId="2" fillId="2" borderId="0" xfId="1" applyNumberFormat="1" applyFont="1" applyFill="1" applyBorder="1" applyAlignment="1" applyProtection="1">
      <alignment vertical="center" shrinkToFit="1"/>
      <protection locked="0"/>
    </xf>
    <xf numFmtId="168" fontId="8" fillId="2" borderId="0" xfId="1" applyNumberFormat="1" applyFont="1" applyFill="1" applyBorder="1" applyAlignment="1" applyProtection="1">
      <alignment vertical="center" shrinkToFit="1"/>
      <protection locked="0"/>
    </xf>
    <xf numFmtId="0" fontId="3" fillId="0" borderId="0" xfId="1" applyAlignment="1">
      <alignment horizontal="center" vertical="center"/>
    </xf>
    <xf numFmtId="168" fontId="1" fillId="0" borderId="1" xfId="1" applyNumberFormat="1" applyFont="1" applyFill="1" applyBorder="1" applyAlignment="1" applyProtection="1">
      <alignment vertical="center" shrinkToFit="1"/>
      <protection locked="0"/>
    </xf>
    <xf numFmtId="168" fontId="6" fillId="0" borderId="1" xfId="1" applyNumberFormat="1" applyFont="1" applyFill="1" applyBorder="1" applyAlignment="1" applyProtection="1">
      <alignment vertical="center" shrinkToFit="1"/>
      <protection locked="0"/>
    </xf>
    <xf numFmtId="168" fontId="2" fillId="0" borderId="1" xfId="1" applyNumberFormat="1" applyFont="1" applyFill="1" applyBorder="1" applyAlignment="1" applyProtection="1">
      <alignment vertical="center" shrinkToFit="1"/>
      <protection locked="0"/>
    </xf>
    <xf numFmtId="0" fontId="3" fillId="0" borderId="1" xfId="1" applyFill="1" applyBorder="1" applyAlignment="1">
      <alignment vertical="center" shrinkToFit="1"/>
    </xf>
    <xf numFmtId="168" fontId="8" fillId="0" borderId="1" xfId="1" applyNumberFormat="1" applyFont="1" applyFill="1" applyBorder="1" applyAlignment="1" applyProtection="1">
      <alignment vertical="center" shrinkToFit="1"/>
      <protection locked="0"/>
    </xf>
    <xf numFmtId="0" fontId="3" fillId="2" borderId="0" xfId="1" applyFill="1"/>
    <xf numFmtId="0" fontId="3" fillId="2" borderId="0" xfId="1" applyFill="1" applyAlignment="1">
      <alignment horizontal="right" vertical="center"/>
    </xf>
    <xf numFmtId="0" fontId="3" fillId="2" borderId="0" xfId="1" applyFill="1" applyAlignment="1">
      <alignment horizontal="center" vertical="center"/>
    </xf>
    <xf numFmtId="0" fontId="6" fillId="2" borderId="0" xfId="1" applyFont="1" applyFill="1"/>
    <xf numFmtId="0" fontId="3" fillId="0" borderId="5" xfId="1" applyBorder="1"/>
    <xf numFmtId="0" fontId="3" fillId="0" borderId="4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168" fontId="3" fillId="0" borderId="0" xfId="1" applyNumberFormat="1" applyBorder="1"/>
    <xf numFmtId="0" fontId="3" fillId="3" borderId="6" xfId="1" applyFont="1" applyFill="1" applyBorder="1" applyAlignment="1">
      <alignment horizontal="center" vertical="center"/>
    </xf>
    <xf numFmtId="0" fontId="9" fillId="0" borderId="0" xfId="1" applyFont="1"/>
    <xf numFmtId="1" fontId="3" fillId="0" borderId="0" xfId="1" applyNumberFormat="1"/>
    <xf numFmtId="0" fontId="4" fillId="2" borderId="2" xfId="2" applyNumberFormat="1" applyFont="1" applyFill="1" applyBorder="1" applyAlignment="1">
      <alignment horizontal="center" vertical="center"/>
    </xf>
    <xf numFmtId="0" fontId="4" fillId="2" borderId="3" xfId="2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1" fontId="4" fillId="2" borderId="2" xfId="3" applyNumberFormat="1" applyFont="1" applyFill="1" applyBorder="1" applyAlignment="1">
      <alignment horizontal="center" vertical="center"/>
    </xf>
    <xf numFmtId="1" fontId="4" fillId="2" borderId="3" xfId="3" applyNumberFormat="1" applyFont="1" applyFill="1" applyBorder="1" applyAlignment="1">
      <alignment horizontal="center" vertical="center"/>
    </xf>
    <xf numFmtId="169" fontId="1" fillId="0" borderId="1" xfId="1" applyNumberFormat="1" applyFont="1" applyFill="1" applyBorder="1" applyAlignment="1" applyProtection="1">
      <alignment vertical="center" shrinkToFit="1"/>
      <protection locked="0"/>
    </xf>
    <xf numFmtId="171" fontId="3" fillId="4" borderId="0" xfId="1" applyNumberFormat="1" applyFill="1" applyAlignment="1">
      <alignment shrinkToFit="1"/>
    </xf>
    <xf numFmtId="3" fontId="3" fillId="4" borderId="0" xfId="1" applyNumberFormat="1" applyFill="1" applyAlignment="1">
      <alignment shrinkToFit="1"/>
    </xf>
    <xf numFmtId="3" fontId="3" fillId="4" borderId="0" xfId="1" applyNumberFormat="1" applyFill="1"/>
  </cellXfs>
  <cellStyles count="5">
    <cellStyle name="Денежный 2" xfId="2"/>
    <cellStyle name="Обычный" xfId="0" builtinId="0"/>
    <cellStyle name="Обычный 3" xfId="1"/>
    <cellStyle name="Обычный 5" xfId="4"/>
    <cellStyle name="Финансовый 2" xfId="3"/>
  </cellStyles>
  <dxfs count="11">
    <dxf>
      <fill>
        <patternFill>
          <bgColor theme="9" tint="0.5999633777886288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Medium9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M18"/>
  <sheetViews>
    <sheetView showZeros="0" tabSelected="1" zoomScale="115" zoomScaleNormal="115" workbookViewId="0">
      <selection activeCell="F11" sqref="F11:AJ15"/>
    </sheetView>
  </sheetViews>
  <sheetFormatPr defaultColWidth="9.140625" defaultRowHeight="12.75" outlineLevelCol="1" x14ac:dyDescent="0.2"/>
  <cols>
    <col min="1" max="1" width="11.5703125" style="8" customWidth="1"/>
    <col min="2" max="2" width="5.140625" style="8" customWidth="1"/>
    <col min="3" max="3" width="9.42578125" style="8" customWidth="1"/>
    <col min="4" max="4" width="5.85546875" style="8" customWidth="1"/>
    <col min="5" max="5" width="4.7109375" style="8" customWidth="1"/>
    <col min="6" max="8" width="4.28515625" style="8" customWidth="1"/>
    <col min="9" max="19" width="4.5703125" style="8" customWidth="1"/>
    <col min="20" max="20" width="4.7109375" style="8" customWidth="1"/>
    <col min="21" max="21" width="4.28515625" style="8" customWidth="1"/>
    <col min="22" max="22" width="4.7109375" style="8" customWidth="1"/>
    <col min="23" max="33" width="4.5703125" style="8" customWidth="1"/>
    <col min="34" max="35" width="4.28515625" style="8" customWidth="1"/>
    <col min="36" max="36" width="4.28515625" style="8" customWidth="1" outlineLevel="1"/>
    <col min="37" max="37" width="8.7109375" style="8" bestFit="1" customWidth="1"/>
    <col min="38" max="38" width="5.28515625" style="19" customWidth="1" outlineLevel="1"/>
    <col min="39" max="16384" width="9.140625" style="8"/>
  </cols>
  <sheetData>
    <row r="1" spans="1:39" ht="44.25" customHeight="1" x14ac:dyDescent="0.2">
      <c r="A1" s="1">
        <v>43009</v>
      </c>
      <c r="B1" s="2" t="s">
        <v>0</v>
      </c>
      <c r="C1" s="3" t="s">
        <v>1</v>
      </c>
      <c r="D1" s="4" t="s">
        <v>2</v>
      </c>
      <c r="E1" s="5" t="s">
        <v>3</v>
      </c>
      <c r="F1" s="6">
        <f>A1</f>
        <v>43009</v>
      </c>
      <c r="G1" s="7">
        <f>F1+1</f>
        <v>43010</v>
      </c>
      <c r="H1" s="7">
        <f t="shared" ref="H1" si="0">G1+1</f>
        <v>43011</v>
      </c>
      <c r="I1" s="7">
        <f t="shared" ref="I1" si="1">H1+1</f>
        <v>43012</v>
      </c>
      <c r="J1" s="7">
        <f t="shared" ref="J1" si="2">I1+1</f>
        <v>43013</v>
      </c>
      <c r="K1" s="7">
        <f t="shared" ref="K1" si="3">J1+1</f>
        <v>43014</v>
      </c>
      <c r="L1" s="7">
        <f t="shared" ref="L1" si="4">K1+1</f>
        <v>43015</v>
      </c>
      <c r="M1" s="7">
        <f t="shared" ref="M1" si="5">L1+1</f>
        <v>43016</v>
      </c>
      <c r="N1" s="7">
        <f t="shared" ref="N1" si="6">M1+1</f>
        <v>43017</v>
      </c>
      <c r="O1" s="7">
        <f t="shared" ref="O1" si="7">N1+1</f>
        <v>43018</v>
      </c>
      <c r="P1" s="7">
        <f t="shared" ref="P1" si="8">O1+1</f>
        <v>43019</v>
      </c>
      <c r="Q1" s="7">
        <f t="shared" ref="Q1" si="9">P1+1</f>
        <v>43020</v>
      </c>
      <c r="R1" s="7">
        <f t="shared" ref="R1" si="10">Q1+1</f>
        <v>43021</v>
      </c>
      <c r="S1" s="7">
        <f t="shared" ref="S1" si="11">R1+1</f>
        <v>43022</v>
      </c>
      <c r="T1" s="7">
        <f t="shared" ref="T1" si="12">S1+1</f>
        <v>43023</v>
      </c>
      <c r="U1" s="7">
        <f t="shared" ref="U1" si="13">T1+1</f>
        <v>43024</v>
      </c>
      <c r="V1" s="7">
        <f t="shared" ref="V1" si="14">U1+1</f>
        <v>43025</v>
      </c>
      <c r="W1" s="7">
        <f t="shared" ref="W1" si="15">V1+1</f>
        <v>43026</v>
      </c>
      <c r="X1" s="7">
        <f t="shared" ref="X1" si="16">W1+1</f>
        <v>43027</v>
      </c>
      <c r="Y1" s="7">
        <f t="shared" ref="Y1" si="17">X1+1</f>
        <v>43028</v>
      </c>
      <c r="Z1" s="7">
        <f t="shared" ref="Z1" si="18">Y1+1</f>
        <v>43029</v>
      </c>
      <c r="AA1" s="7">
        <f t="shared" ref="AA1" si="19">Z1+1</f>
        <v>43030</v>
      </c>
      <c r="AB1" s="7">
        <f t="shared" ref="AB1" si="20">AA1+1</f>
        <v>43031</v>
      </c>
      <c r="AC1" s="7">
        <f t="shared" ref="AC1" si="21">AB1+1</f>
        <v>43032</v>
      </c>
      <c r="AD1" s="7">
        <f t="shared" ref="AD1" si="22">AC1+1</f>
        <v>43033</v>
      </c>
      <c r="AE1" s="7">
        <f t="shared" ref="AE1" si="23">AD1+1</f>
        <v>43034</v>
      </c>
      <c r="AF1" s="7">
        <f t="shared" ref="AF1" si="24">AE1+1</f>
        <v>43035</v>
      </c>
      <c r="AG1" s="7">
        <f t="shared" ref="AG1" si="25">AF1+1</f>
        <v>43036</v>
      </c>
      <c r="AH1" s="7">
        <f t="shared" ref="AH1" si="26">AG1+1</f>
        <v>43037</v>
      </c>
      <c r="AI1" s="7">
        <f t="shared" ref="AI1" si="27">AH1+1</f>
        <v>43038</v>
      </c>
      <c r="AJ1" s="7">
        <f t="shared" ref="AJ1" si="28">AI1+1</f>
        <v>43039</v>
      </c>
      <c r="AK1" s="10"/>
      <c r="AL1" s="30"/>
    </row>
    <row r="2" spans="1:39" ht="12.75" customHeight="1" x14ac:dyDescent="0.2">
      <c r="A2" s="36" t="s">
        <v>4</v>
      </c>
      <c r="B2" s="38">
        <v>1</v>
      </c>
      <c r="C2" s="40">
        <v>32595</v>
      </c>
      <c r="D2" s="38">
        <v>6519</v>
      </c>
      <c r="E2" s="42">
        <f>C2/D2</f>
        <v>5</v>
      </c>
      <c r="F2" s="44">
        <f>$D2/1000*(F$1&gt;$A$1+$AL2-2)*(F$1&lt;$A$1+$AL2+$E2-1)*COUNTIF($E2:E2,"&gt;0")</f>
        <v>0</v>
      </c>
      <c r="G2" s="44">
        <f>$D2/1000*(G$1&gt;$A$1+$AL2-2)*(G$1&lt;$A$1+$AL2+$E2-1)*COUNTIF($E2:F2,"&gt;0")</f>
        <v>0</v>
      </c>
      <c r="H2" s="44">
        <f>$D2/1000*(H$1&gt;$A$1+$AL2-2)*(H$1&lt;$A$1+$AL2+$E2-1)*COUNTIF($E2:G2,"&gt;0")</f>
        <v>0</v>
      </c>
      <c r="I2" s="44">
        <f>$D2/1000*(I$1&gt;$A$1+$AL2-2)*(I$1&lt;$A$1+$AL2+$E2-1)*COUNTIF($E2:H2,"&gt;0")</f>
        <v>0</v>
      </c>
      <c r="J2" s="44">
        <f>$D2/1000*(J$1&gt;$A$1+$AL2-2)*(J$1&lt;$A$1+$AL2+$E2-1)*COUNTIF($E2:I2,"&gt;0")</f>
        <v>0</v>
      </c>
      <c r="K2" s="44">
        <f>$D2/1000*(K$1&gt;$A$1+$AL2-2)*(K$1&lt;$A$1+$AL2+$E2-1)*COUNTIF($E2:J2,"&gt;0")</f>
        <v>0</v>
      </c>
      <c r="L2" s="44">
        <f>$D2/1000*(L$1&gt;$A$1+$AL2-2)*(L$1&lt;$A$1+$AL2+$E2-1)*COUNTIF($E2:K2,"&gt;0")</f>
        <v>0</v>
      </c>
      <c r="M2" s="44">
        <f>$D2/1000*(M$1&gt;$A$1+$AL2-2)*(M$1&lt;$A$1+$AL2+$E2-1)*COUNTIF($E2:L2,"&gt;0")</f>
        <v>0</v>
      </c>
      <c r="N2" s="44">
        <f>$D2/1000*(N$1&gt;$A$1+$AL2-2)*(N$1&lt;$A$1+$AL2+$E2-1)*COUNTIF($E2:M2,"&gt;0")</f>
        <v>0</v>
      </c>
      <c r="O2" s="44">
        <f>$D2/1000*(O$1&gt;$A$1+$AL2-2)*(O$1&lt;$A$1+$AL2+$E2-1)*COUNTIF($E2:N2,"&gt;0")</f>
        <v>0</v>
      </c>
      <c r="P2" s="44">
        <f>$D2/1000*(P$1&gt;$A$1+$AL2-2)*(P$1&lt;$A$1+$AL2+$E2-1)*COUNTIF($E2:O2,"&gt;0")</f>
        <v>0</v>
      </c>
      <c r="Q2" s="44">
        <f>$D2/1000*(Q$1&gt;$A$1+$AL2-2)*(Q$1&lt;$A$1+$AL2+$E2-1)*COUNTIF($E2:P2,"&gt;0")</f>
        <v>0</v>
      </c>
      <c r="R2" s="44">
        <f>$D2/1000*(R$1&gt;$A$1+$AL2-2)*(R$1&lt;$A$1+$AL2+$E2-1)*COUNTIF($E2:Q2,"&gt;0")</f>
        <v>0</v>
      </c>
      <c r="S2" s="44">
        <f>$D2/1000*(S$1&gt;$A$1+$AL2-2)*(S$1&lt;$A$1+$AL2+$E2-1)*COUNTIF($E2:R2,"&gt;0")</f>
        <v>0</v>
      </c>
      <c r="T2" s="44">
        <f>$D2/1000*(T$1&gt;$A$1+$AL2-2)*(T$1&lt;$A$1+$AL2+$E2-1)*COUNTIF($E2:S2,"&gt;0")</f>
        <v>0</v>
      </c>
      <c r="U2" s="44">
        <f>$D2/1000*(U$1&gt;$A$1+$AL2-2)*(U$1&lt;$A$1+$AL2+$E2-1)*COUNTIF($E2:T2,"&gt;0")</f>
        <v>0</v>
      </c>
      <c r="V2" s="44">
        <f>$D2/1000*(V$1&gt;$A$1+$AL2-2)*(V$1&lt;$A$1+$AL2+$E2-1)*COUNTIF($E2:U2,"&gt;0")</f>
        <v>6.5190000000000001</v>
      </c>
      <c r="W2" s="44">
        <f>$D2/1000*(W$1&gt;$A$1+$AL2-2)*(W$1&lt;$A$1+$AL2+$E2-1)*COUNTIF($E2:V2,"&gt;0")</f>
        <v>13.038</v>
      </c>
      <c r="X2" s="44">
        <f>$D2/1000*(X$1&gt;$A$1+$AL2-2)*(X$1&lt;$A$1+$AL2+$E2-1)*COUNTIF($E2:W2,"&gt;0")</f>
        <v>19.557000000000002</v>
      </c>
      <c r="Y2" s="44">
        <f>$D2/1000*(Y$1&gt;$A$1+$AL2-2)*(Y$1&lt;$A$1+$AL2+$E2-1)*COUNTIF($E2:X2,"&gt;0")</f>
        <v>26.076000000000001</v>
      </c>
      <c r="Z2" s="44">
        <f>$D2/1000*(Z$1&gt;$A$1+$AL2-2)*(Z$1&lt;$A$1+$AL2+$E2-1)*COUNTIF($E2:Y2,"&gt;0")</f>
        <v>32.594999999999999</v>
      </c>
      <c r="AA2" s="44">
        <f>$D2/1000*(AA$1&gt;$A$1+$AL2-2)*(AA$1&lt;$A$1+$AL2+$E2-1)*COUNTIF($E2:Z2,"&gt;0")</f>
        <v>0</v>
      </c>
      <c r="AB2" s="44">
        <f>$D2/1000*(AB$1&gt;$A$1+$AL2-2)*(AB$1&lt;$A$1+$AL2+$E2-1)*COUNTIF($E2:AA2,"&gt;0")</f>
        <v>0</v>
      </c>
      <c r="AC2" s="44">
        <f>$D2/1000*(AC$1&gt;$A$1+$AL2-2)*(AC$1&lt;$A$1+$AL2+$E2-1)*COUNTIF($E2:AB2,"&gt;0")</f>
        <v>0</v>
      </c>
      <c r="AD2" s="44">
        <f>$D2/1000*(AD$1&gt;$A$1+$AL2-2)*(AD$1&lt;$A$1+$AL2+$E2-1)*COUNTIF($E2:AC2,"&gt;0")</f>
        <v>0</v>
      </c>
      <c r="AE2" s="44">
        <f>$D2/1000*(AE$1&gt;$A$1+$AL2-2)*(AE$1&lt;$A$1+$AL2+$E2-1)*COUNTIF($E2:AD2,"&gt;0")</f>
        <v>0</v>
      </c>
      <c r="AF2" s="44">
        <f>$D2/1000*(AF$1&gt;$A$1+$AL2-2)*(AF$1&lt;$A$1+$AL2+$E2-1)*COUNTIF($E2:AE2,"&gt;0")</f>
        <v>0</v>
      </c>
      <c r="AG2" s="44">
        <f>$D2/1000*(AG$1&gt;$A$1+$AL2-2)*(AG$1&lt;$A$1+$AL2+$E2-1)*COUNTIF($E2:AF2,"&gt;0")</f>
        <v>0</v>
      </c>
      <c r="AH2" s="44">
        <f>$D2/1000*(AH$1&gt;$A$1+$AL2-2)*(AH$1&lt;$A$1+$AL2+$E2-1)*COUNTIF($E2:AG2,"&gt;0")</f>
        <v>0</v>
      </c>
      <c r="AI2" s="44">
        <f>$D2/1000*(AI$1&gt;$A$1+$AL2-2)*(AI$1&lt;$A$1+$AL2+$E2-1)*COUNTIF($E2:AH2,"&gt;0")</f>
        <v>0</v>
      </c>
      <c r="AJ2" s="44">
        <f>$D2/1000*(AJ$1&gt;$A$1+$AL2-2)*(AJ$1&lt;$A$1+$AL2+$E2-1)*COUNTIF($E2:AI2,"&gt;0")</f>
        <v>0</v>
      </c>
      <c r="AK2" s="29"/>
      <c r="AL2" s="33">
        <v>17</v>
      </c>
    </row>
    <row r="3" spans="1:39" ht="12.75" customHeight="1" x14ac:dyDescent="0.2">
      <c r="A3" s="37"/>
      <c r="B3" s="39"/>
      <c r="C3" s="41"/>
      <c r="D3" s="39"/>
      <c r="E3" s="43"/>
      <c r="F3" s="20" t="str">
        <f t="shared" ref="F3" si="29">IF(DAY(F$1)=$AL$2,$D$2/1000,"")</f>
        <v/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4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9"/>
      <c r="AL3" s="31"/>
    </row>
    <row r="4" spans="1:39" ht="9.9499999999999993" customHeight="1" x14ac:dyDescent="0.2">
      <c r="A4" s="12"/>
      <c r="B4" s="13"/>
      <c r="C4" s="14"/>
      <c r="D4" s="15"/>
      <c r="E4" s="16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8"/>
      <c r="AG4" s="17"/>
      <c r="AH4" s="17"/>
      <c r="AI4" s="17"/>
      <c r="AJ4" s="17"/>
      <c r="AK4" s="9"/>
      <c r="AL4" s="32"/>
      <c r="AM4" s="11"/>
    </row>
    <row r="5" spans="1:39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AL5" s="8"/>
    </row>
    <row r="6" spans="1:39" ht="15" x14ac:dyDescent="0.2">
      <c r="A6" s="26"/>
      <c r="B6" s="25"/>
      <c r="C6" s="27"/>
      <c r="D6" s="28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34" t="s">
        <v>5</v>
      </c>
      <c r="AL6" s="8"/>
    </row>
    <row r="7" spans="1:39" ht="33.75" x14ac:dyDescent="0.2">
      <c r="A7" s="1">
        <v>43009</v>
      </c>
      <c r="B7" s="2" t="s">
        <v>0</v>
      </c>
      <c r="C7" s="3" t="s">
        <v>1</v>
      </c>
      <c r="D7" s="4" t="s">
        <v>2</v>
      </c>
      <c r="E7" s="5" t="s">
        <v>3</v>
      </c>
      <c r="F7" s="6">
        <f>A7</f>
        <v>43009</v>
      </c>
      <c r="G7" s="7">
        <f>F7+1</f>
        <v>43010</v>
      </c>
      <c r="H7" s="7">
        <f t="shared" ref="H7" si="30">G7+1</f>
        <v>43011</v>
      </c>
      <c r="I7" s="7">
        <f t="shared" ref="I7" si="31">H7+1</f>
        <v>43012</v>
      </c>
      <c r="J7" s="7">
        <f t="shared" ref="J7" si="32">I7+1</f>
        <v>43013</v>
      </c>
      <c r="K7" s="7">
        <f t="shared" ref="K7" si="33">J7+1</f>
        <v>43014</v>
      </c>
      <c r="L7" s="7">
        <f t="shared" ref="L7" si="34">K7+1</f>
        <v>43015</v>
      </c>
      <c r="M7" s="7">
        <f t="shared" ref="M7" si="35">L7+1</f>
        <v>43016</v>
      </c>
      <c r="N7" s="7">
        <f t="shared" ref="N7" si="36">M7+1</f>
        <v>43017</v>
      </c>
      <c r="O7" s="7">
        <f t="shared" ref="O7" si="37">N7+1</f>
        <v>43018</v>
      </c>
      <c r="P7" s="7">
        <f t="shared" ref="P7" si="38">O7+1</f>
        <v>43019</v>
      </c>
      <c r="Q7" s="7">
        <f t="shared" ref="Q7" si="39">P7+1</f>
        <v>43020</v>
      </c>
      <c r="R7" s="7">
        <f t="shared" ref="R7" si="40">Q7+1</f>
        <v>43021</v>
      </c>
      <c r="S7" s="7">
        <f t="shared" ref="S7" si="41">R7+1</f>
        <v>43022</v>
      </c>
      <c r="T7" s="7">
        <f t="shared" ref="T7" si="42">S7+1</f>
        <v>43023</v>
      </c>
      <c r="U7" s="7">
        <f t="shared" ref="U7" si="43">T7+1</f>
        <v>43024</v>
      </c>
      <c r="V7" s="7">
        <f t="shared" ref="V7" si="44">U7+1</f>
        <v>43025</v>
      </c>
      <c r="W7" s="7">
        <f t="shared" ref="W7" si="45">V7+1</f>
        <v>43026</v>
      </c>
      <c r="X7" s="7">
        <f t="shared" ref="X7" si="46">W7+1</f>
        <v>43027</v>
      </c>
      <c r="Y7" s="7">
        <f t="shared" ref="Y7" si="47">X7+1</f>
        <v>43028</v>
      </c>
      <c r="Z7" s="7">
        <f t="shared" ref="Z7" si="48">Y7+1</f>
        <v>43029</v>
      </c>
      <c r="AA7" s="7">
        <f t="shared" ref="AA7" si="49">Z7+1</f>
        <v>43030</v>
      </c>
      <c r="AB7" s="7">
        <f t="shared" ref="AB7" si="50">AA7+1</f>
        <v>43031</v>
      </c>
      <c r="AC7" s="7">
        <f t="shared" ref="AC7" si="51">AB7+1</f>
        <v>43032</v>
      </c>
      <c r="AD7" s="7">
        <f t="shared" ref="AD7" si="52">AC7+1</f>
        <v>43033</v>
      </c>
      <c r="AE7" s="7">
        <f t="shared" ref="AE7" si="53">AD7+1</f>
        <v>43034</v>
      </c>
      <c r="AF7" s="7">
        <f t="shared" ref="AF7" si="54">AE7+1</f>
        <v>43035</v>
      </c>
      <c r="AG7" s="7">
        <f t="shared" ref="AG7" si="55">AF7+1</f>
        <v>43036</v>
      </c>
      <c r="AH7" s="7">
        <f t="shared" ref="AH7" si="56">AG7+1</f>
        <v>43037</v>
      </c>
      <c r="AI7" s="7">
        <f t="shared" ref="AI7" si="57">AH7+1</f>
        <v>43038</v>
      </c>
      <c r="AJ7" s="7">
        <f t="shared" ref="AJ7" si="58">AI7+1</f>
        <v>43039</v>
      </c>
      <c r="AL7" s="8"/>
    </row>
    <row r="8" spans="1:39" x14ac:dyDescent="0.2">
      <c r="A8" s="36" t="s">
        <v>4</v>
      </c>
      <c r="B8" s="38">
        <v>1</v>
      </c>
      <c r="C8" s="40">
        <v>32595</v>
      </c>
      <c r="D8" s="38">
        <v>6519</v>
      </c>
      <c r="E8" s="42">
        <f>C8/D8</f>
        <v>5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>
        <v>6.5190000000000001</v>
      </c>
      <c r="W8" s="21">
        <f>V8+6.519</f>
        <v>13.038</v>
      </c>
      <c r="X8" s="21">
        <f>W8+6.519</f>
        <v>19.557000000000002</v>
      </c>
      <c r="Y8" s="21">
        <f>X8+6.519</f>
        <v>26.076000000000001</v>
      </c>
      <c r="Z8" s="21">
        <f>Y8+6.519</f>
        <v>32.594999999999999</v>
      </c>
      <c r="AA8" s="21"/>
      <c r="AB8" s="21"/>
      <c r="AC8" s="21"/>
      <c r="AD8" s="21"/>
      <c r="AE8" s="21"/>
      <c r="AF8" s="21"/>
      <c r="AG8" s="21"/>
      <c r="AH8" s="23"/>
      <c r="AI8" s="23"/>
      <c r="AJ8" s="20"/>
      <c r="AL8" s="33">
        <v>17</v>
      </c>
    </row>
    <row r="9" spans="1:39" x14ac:dyDescent="0.2">
      <c r="A9" s="37"/>
      <c r="B9" s="39"/>
      <c r="C9" s="41"/>
      <c r="D9" s="39"/>
      <c r="E9" s="43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4"/>
      <c r="AA9" s="22"/>
      <c r="AB9" s="22"/>
      <c r="AC9" s="22"/>
      <c r="AD9" s="22"/>
      <c r="AE9" s="22"/>
      <c r="AF9" s="22"/>
      <c r="AG9" s="22"/>
      <c r="AH9" s="22"/>
      <c r="AI9" s="22"/>
      <c r="AJ9" s="22"/>
      <c r="AL9" s="8"/>
    </row>
    <row r="10" spans="1:39" x14ac:dyDescent="0.2">
      <c r="AL10" s="8"/>
    </row>
    <row r="11" spans="1:39" x14ac:dyDescent="0.2">
      <c r="F11" s="45">
        <f>F1</f>
        <v>43009</v>
      </c>
      <c r="G11" s="45">
        <f t="shared" ref="G11:AJ12" si="59">G1</f>
        <v>43010</v>
      </c>
      <c r="H11" s="45">
        <f t="shared" si="59"/>
        <v>43011</v>
      </c>
      <c r="I11" s="45">
        <f t="shared" si="59"/>
        <v>43012</v>
      </c>
      <c r="J11" s="45">
        <f t="shared" si="59"/>
        <v>43013</v>
      </c>
      <c r="K11" s="45">
        <f t="shared" si="59"/>
        <v>43014</v>
      </c>
      <c r="L11" s="45">
        <f t="shared" si="59"/>
        <v>43015</v>
      </c>
      <c r="M11" s="45">
        <f t="shared" si="59"/>
        <v>43016</v>
      </c>
      <c r="N11" s="45">
        <f t="shared" si="59"/>
        <v>43017</v>
      </c>
      <c r="O11" s="45">
        <f t="shared" si="59"/>
        <v>43018</v>
      </c>
      <c r="P11" s="45">
        <f t="shared" si="59"/>
        <v>43019</v>
      </c>
      <c r="Q11" s="45">
        <f t="shared" si="59"/>
        <v>43020</v>
      </c>
      <c r="R11" s="45">
        <f t="shared" si="59"/>
        <v>43021</v>
      </c>
      <c r="S11" s="45">
        <f t="shared" si="59"/>
        <v>43022</v>
      </c>
      <c r="T11" s="45">
        <f t="shared" si="59"/>
        <v>43023</v>
      </c>
      <c r="U11" s="45">
        <f t="shared" si="59"/>
        <v>43024</v>
      </c>
      <c r="V11" s="45">
        <f t="shared" si="59"/>
        <v>43025</v>
      </c>
      <c r="W11" s="45">
        <f t="shared" si="59"/>
        <v>43026</v>
      </c>
      <c r="X11" s="45">
        <f t="shared" si="59"/>
        <v>43027</v>
      </c>
      <c r="Y11" s="45">
        <f t="shared" si="59"/>
        <v>43028</v>
      </c>
      <c r="Z11" s="45">
        <f t="shared" si="59"/>
        <v>43029</v>
      </c>
      <c r="AA11" s="45">
        <f t="shared" si="59"/>
        <v>43030</v>
      </c>
      <c r="AB11" s="45">
        <f t="shared" si="59"/>
        <v>43031</v>
      </c>
      <c r="AC11" s="45">
        <f t="shared" si="59"/>
        <v>43032</v>
      </c>
      <c r="AD11" s="45">
        <f t="shared" si="59"/>
        <v>43033</v>
      </c>
      <c r="AE11" s="45">
        <f t="shared" si="59"/>
        <v>43034</v>
      </c>
      <c r="AF11" s="45">
        <f t="shared" si="59"/>
        <v>43035</v>
      </c>
      <c r="AG11" s="45">
        <f t="shared" si="59"/>
        <v>43036</v>
      </c>
      <c r="AH11" s="45">
        <f t="shared" si="59"/>
        <v>43037</v>
      </c>
      <c r="AI11" s="45">
        <f t="shared" si="59"/>
        <v>43038</v>
      </c>
      <c r="AJ11" s="45">
        <f t="shared" si="59"/>
        <v>43039</v>
      </c>
    </row>
    <row r="12" spans="1:39" x14ac:dyDescent="0.2">
      <c r="F12" s="46">
        <f>F11</f>
        <v>43009</v>
      </c>
      <c r="G12" s="46">
        <f t="shared" ref="G12:AJ12" si="60">G11</f>
        <v>43010</v>
      </c>
      <c r="H12" s="46">
        <f t="shared" si="60"/>
        <v>43011</v>
      </c>
      <c r="I12" s="46">
        <f t="shared" si="60"/>
        <v>43012</v>
      </c>
      <c r="J12" s="46">
        <f t="shared" si="60"/>
        <v>43013</v>
      </c>
      <c r="K12" s="46">
        <f t="shared" si="60"/>
        <v>43014</v>
      </c>
      <c r="L12" s="46">
        <f t="shared" si="60"/>
        <v>43015</v>
      </c>
      <c r="M12" s="46">
        <f t="shared" si="60"/>
        <v>43016</v>
      </c>
      <c r="N12" s="46">
        <f t="shared" si="60"/>
        <v>43017</v>
      </c>
      <c r="O12" s="46">
        <f t="shared" si="60"/>
        <v>43018</v>
      </c>
      <c r="P12" s="46">
        <f t="shared" si="60"/>
        <v>43019</v>
      </c>
      <c r="Q12" s="46">
        <f t="shared" si="60"/>
        <v>43020</v>
      </c>
      <c r="R12" s="46">
        <f t="shared" si="60"/>
        <v>43021</v>
      </c>
      <c r="S12" s="46">
        <f t="shared" si="60"/>
        <v>43022</v>
      </c>
      <c r="T12" s="46">
        <f t="shared" si="60"/>
        <v>43023</v>
      </c>
      <c r="U12" s="46">
        <f t="shared" si="60"/>
        <v>43024</v>
      </c>
      <c r="V12" s="46">
        <f t="shared" si="60"/>
        <v>43025</v>
      </c>
      <c r="W12" s="46">
        <f t="shared" si="60"/>
        <v>43026</v>
      </c>
      <c r="X12" s="46">
        <f t="shared" si="60"/>
        <v>43027</v>
      </c>
      <c r="Y12" s="46">
        <f t="shared" si="60"/>
        <v>43028</v>
      </c>
      <c r="Z12" s="46">
        <f t="shared" si="60"/>
        <v>43029</v>
      </c>
      <c r="AA12" s="46">
        <f t="shared" si="60"/>
        <v>43030</v>
      </c>
      <c r="AB12" s="46">
        <f t="shared" si="60"/>
        <v>43031</v>
      </c>
      <c r="AC12" s="46">
        <f t="shared" si="60"/>
        <v>43032</v>
      </c>
      <c r="AD12" s="46">
        <f t="shared" si="60"/>
        <v>43033</v>
      </c>
      <c r="AE12" s="46">
        <f t="shared" si="60"/>
        <v>43034</v>
      </c>
      <c r="AF12" s="46">
        <f t="shared" si="60"/>
        <v>43035</v>
      </c>
      <c r="AG12" s="46">
        <f t="shared" si="60"/>
        <v>43036</v>
      </c>
      <c r="AH12" s="46">
        <f t="shared" si="60"/>
        <v>43037</v>
      </c>
      <c r="AI12" s="46">
        <f t="shared" si="60"/>
        <v>43038</v>
      </c>
      <c r="AJ12" s="46">
        <f t="shared" si="60"/>
        <v>43039</v>
      </c>
    </row>
    <row r="13" spans="1:39" x14ac:dyDescent="0.2">
      <c r="A13" s="8" t="s">
        <v>8</v>
      </c>
      <c r="F13" s="46">
        <f>$A$1+$AL2-2</f>
        <v>43024</v>
      </c>
      <c r="G13" s="46">
        <f t="shared" ref="G13:AJ13" si="61">$A$1+$AL2-2</f>
        <v>43024</v>
      </c>
      <c r="H13" s="46">
        <f t="shared" si="61"/>
        <v>43024</v>
      </c>
      <c r="I13" s="46">
        <f t="shared" si="61"/>
        <v>43024</v>
      </c>
      <c r="J13" s="46">
        <f t="shared" si="61"/>
        <v>43024</v>
      </c>
      <c r="K13" s="46">
        <f t="shared" si="61"/>
        <v>43024</v>
      </c>
      <c r="L13" s="46">
        <f t="shared" si="61"/>
        <v>43024</v>
      </c>
      <c r="M13" s="46">
        <f t="shared" si="61"/>
        <v>43024</v>
      </c>
      <c r="N13" s="46">
        <f t="shared" si="61"/>
        <v>43024</v>
      </c>
      <c r="O13" s="46">
        <f t="shared" si="61"/>
        <v>43024</v>
      </c>
      <c r="P13" s="46">
        <f t="shared" si="61"/>
        <v>43024</v>
      </c>
      <c r="Q13" s="46">
        <f t="shared" si="61"/>
        <v>43024</v>
      </c>
      <c r="R13" s="46">
        <f t="shared" si="61"/>
        <v>43024</v>
      </c>
      <c r="S13" s="46">
        <f t="shared" si="61"/>
        <v>43024</v>
      </c>
      <c r="T13" s="46">
        <f t="shared" si="61"/>
        <v>43024</v>
      </c>
      <c r="U13" s="46">
        <f t="shared" si="61"/>
        <v>43024</v>
      </c>
      <c r="V13" s="46">
        <f t="shared" si="61"/>
        <v>43024</v>
      </c>
      <c r="W13" s="46">
        <f t="shared" si="61"/>
        <v>43024</v>
      </c>
      <c r="X13" s="46">
        <f t="shared" si="61"/>
        <v>43024</v>
      </c>
      <c r="Y13" s="46">
        <f t="shared" si="61"/>
        <v>43024</v>
      </c>
      <c r="Z13" s="46">
        <f t="shared" si="61"/>
        <v>43024</v>
      </c>
      <c r="AA13" s="46">
        <f t="shared" si="61"/>
        <v>43024</v>
      </c>
      <c r="AB13" s="46">
        <f t="shared" si="61"/>
        <v>43024</v>
      </c>
      <c r="AC13" s="46">
        <f t="shared" si="61"/>
        <v>43024</v>
      </c>
      <c r="AD13" s="46">
        <f t="shared" si="61"/>
        <v>43024</v>
      </c>
      <c r="AE13" s="46">
        <f t="shared" si="61"/>
        <v>43024</v>
      </c>
      <c r="AF13" s="46">
        <f t="shared" si="61"/>
        <v>43024</v>
      </c>
      <c r="AG13" s="46">
        <f t="shared" si="61"/>
        <v>43024</v>
      </c>
      <c r="AH13" s="46">
        <f t="shared" si="61"/>
        <v>43024</v>
      </c>
      <c r="AI13" s="46">
        <f t="shared" si="61"/>
        <v>43024</v>
      </c>
      <c r="AJ13" s="46">
        <f t="shared" si="61"/>
        <v>43024</v>
      </c>
    </row>
    <row r="14" spans="1:39" x14ac:dyDescent="0.2">
      <c r="A14" s="8" t="s">
        <v>6</v>
      </c>
      <c r="F14" s="46">
        <f>$A$1+$AL2+$E2-2</f>
        <v>43029</v>
      </c>
      <c r="G14" s="46">
        <f>$A$1+$AL2+$E2-2</f>
        <v>43029</v>
      </c>
      <c r="H14" s="46">
        <f>$A$1+$AL2+$E2-2</f>
        <v>43029</v>
      </c>
      <c r="I14" s="46">
        <f>$A$1+$AL2+$E2-2</f>
        <v>43029</v>
      </c>
      <c r="J14" s="46">
        <f>$A$1+$AL2+$E2-2</f>
        <v>43029</v>
      </c>
      <c r="K14" s="46">
        <f>$A$1+$AL2+$E2-2</f>
        <v>43029</v>
      </c>
      <c r="L14" s="46">
        <f>$A$1+$AL2+$E2-2</f>
        <v>43029</v>
      </c>
      <c r="M14" s="46">
        <f>$A$1+$AL2+$E2-2</f>
        <v>43029</v>
      </c>
      <c r="N14" s="46">
        <f>$A$1+$AL2+$E2-2</f>
        <v>43029</v>
      </c>
      <c r="O14" s="46">
        <f>$A$1+$AL2+$E2-2</f>
        <v>43029</v>
      </c>
      <c r="P14" s="46">
        <f>$A$1+$AL2+$E2-2</f>
        <v>43029</v>
      </c>
      <c r="Q14" s="46">
        <f>$A$1+$AL2+$E2-2</f>
        <v>43029</v>
      </c>
      <c r="R14" s="46">
        <f>$A$1+$AL2+$E2-2</f>
        <v>43029</v>
      </c>
      <c r="S14" s="46">
        <f>$A$1+$AL2+$E2-2</f>
        <v>43029</v>
      </c>
      <c r="T14" s="46">
        <f>$A$1+$AL2+$E2-2</f>
        <v>43029</v>
      </c>
      <c r="U14" s="46">
        <f>$A$1+$AL2+$E2-2</f>
        <v>43029</v>
      </c>
      <c r="V14" s="46">
        <f>$A$1+$AL2+$E2-2</f>
        <v>43029</v>
      </c>
      <c r="W14" s="46">
        <f>$A$1+$AL2+$E2-2</f>
        <v>43029</v>
      </c>
      <c r="X14" s="46">
        <f>$A$1+$AL2+$E2-2</f>
        <v>43029</v>
      </c>
      <c r="Y14" s="46">
        <f>$A$1+$AL2+$E2-2</f>
        <v>43029</v>
      </c>
      <c r="Z14" s="46">
        <f>$A$1+$AL2+$E2-2</f>
        <v>43029</v>
      </c>
      <c r="AA14" s="46">
        <f>$A$1+$AL2+$E2-2</f>
        <v>43029</v>
      </c>
      <c r="AB14" s="46">
        <f>$A$1+$AL2+$E2-2</f>
        <v>43029</v>
      </c>
      <c r="AC14" s="46">
        <f>$A$1+$AL2+$E2-2</f>
        <v>43029</v>
      </c>
      <c r="AD14" s="46">
        <f>$A$1+$AL2+$E2-2</f>
        <v>43029</v>
      </c>
      <c r="AE14" s="46">
        <f>$A$1+$AL2+$E2-2</f>
        <v>43029</v>
      </c>
      <c r="AF14" s="46">
        <f>$A$1+$AL2+$E2-2</f>
        <v>43029</v>
      </c>
      <c r="AG14" s="46">
        <f>$A$1+$AL2+$E2-2</f>
        <v>43029</v>
      </c>
      <c r="AH14" s="46">
        <f>$A$1+$AL2+$E2-2</f>
        <v>43029</v>
      </c>
      <c r="AI14" s="46">
        <f>$A$1+$AL2+$E2-2</f>
        <v>43029</v>
      </c>
      <c r="AJ14" s="46">
        <f>$A$1+$AL2+$E2-2</f>
        <v>43029</v>
      </c>
    </row>
    <row r="15" spans="1:39" x14ac:dyDescent="0.2">
      <c r="B15" s="8" t="s">
        <v>7</v>
      </c>
      <c r="F15" s="47">
        <f>(F12&gt;F13)*(F12&lt;=F14)</f>
        <v>0</v>
      </c>
      <c r="G15" s="47">
        <f>(G12&gt;G13)*(G12&lt;=G14)</f>
        <v>0</v>
      </c>
      <c r="H15" s="47">
        <f>(H12&gt;H13)*(H12&lt;=H14)</f>
        <v>0</v>
      </c>
      <c r="I15" s="47">
        <f>(I12&gt;I13)*(I12&lt;=I14)</f>
        <v>0</v>
      </c>
      <c r="J15" s="47">
        <f>(J12&gt;J13)*(J12&lt;=J14)</f>
        <v>0</v>
      </c>
      <c r="K15" s="47">
        <f>(K12&gt;K13)*(K12&lt;=K14)</f>
        <v>0</v>
      </c>
      <c r="L15" s="47">
        <f>(L12&gt;L13)*(L12&lt;=L14)</f>
        <v>0</v>
      </c>
      <c r="M15" s="47">
        <f>(M12&gt;M13)*(M12&lt;=M14)</f>
        <v>0</v>
      </c>
      <c r="N15" s="47">
        <f>(N12&gt;N13)*(N12&lt;=N14)</f>
        <v>0</v>
      </c>
      <c r="O15" s="47">
        <f>(O12&gt;O13)*(O12&lt;=O14)</f>
        <v>0</v>
      </c>
      <c r="P15" s="47">
        <f>(P12&gt;P13)*(P12&lt;=P14)</f>
        <v>0</v>
      </c>
      <c r="Q15" s="47">
        <f>(Q12&gt;Q13)*(Q12&lt;=Q14)</f>
        <v>0</v>
      </c>
      <c r="R15" s="47">
        <f>(R12&gt;R13)*(R12&lt;=R14)</f>
        <v>0</v>
      </c>
      <c r="S15" s="47">
        <f>(S12&gt;S13)*(S12&lt;=S14)</f>
        <v>0</v>
      </c>
      <c r="T15" s="47">
        <f>(T12&gt;T13)*(T12&lt;=T14)</f>
        <v>0</v>
      </c>
      <c r="U15" s="47">
        <f>(U12&gt;U13)*(U12&lt;=U14)</f>
        <v>0</v>
      </c>
      <c r="V15" s="47">
        <f>(V12&gt;V13)*(V12&lt;=V14)</f>
        <v>1</v>
      </c>
      <c r="W15" s="47">
        <f>(W12&gt;W13)*(W12&lt;=W14)</f>
        <v>1</v>
      </c>
      <c r="X15" s="47">
        <f>(X12&gt;X13)*(X12&lt;=X14)</f>
        <v>1</v>
      </c>
      <c r="Y15" s="47">
        <f>(Y12&gt;Y13)*(Y12&lt;=Y14)</f>
        <v>1</v>
      </c>
      <c r="Z15" s="47">
        <f>(Z12&gt;Z13)*(Z12&lt;=Z14)</f>
        <v>1</v>
      </c>
      <c r="AA15" s="47">
        <f>(AA12&gt;AA13)*(AA12&lt;=AA14)</f>
        <v>0</v>
      </c>
      <c r="AB15" s="47">
        <f>(AB12&gt;AB13)*(AB12&lt;=AB14)</f>
        <v>0</v>
      </c>
      <c r="AC15" s="47">
        <f>(AC12&gt;AC13)*(AC12&lt;=AC14)</f>
        <v>0</v>
      </c>
      <c r="AD15" s="47">
        <f>(AD12&gt;AD13)*(AD12&lt;=AD14)</f>
        <v>0</v>
      </c>
      <c r="AE15" s="47">
        <f>(AE12&gt;AE13)*(AE12&lt;=AE14)</f>
        <v>0</v>
      </c>
      <c r="AF15" s="47">
        <f>(AF12&gt;AF13)*(AF12&lt;=AF14)</f>
        <v>0</v>
      </c>
      <c r="AG15" s="47">
        <f>(AG12&gt;AG13)*(AG12&lt;=AG14)</f>
        <v>0</v>
      </c>
      <c r="AH15" s="47">
        <f>(AH12&gt;AH13)*(AH12&lt;=AH14)</f>
        <v>0</v>
      </c>
      <c r="AI15" s="47">
        <f>(AI12&gt;AI13)*(AI12&lt;=AI14)</f>
        <v>0</v>
      </c>
      <c r="AJ15" s="47">
        <f>(AJ12&gt;AJ13)*(AJ12&lt;=AJ14)</f>
        <v>0</v>
      </c>
    </row>
    <row r="16" spans="1:39" x14ac:dyDescent="0.2">
      <c r="B16" s="8" t="s">
        <v>9</v>
      </c>
    </row>
    <row r="18" spans="3:3" x14ac:dyDescent="0.2">
      <c r="C18" s="35"/>
    </row>
  </sheetData>
  <mergeCells count="10">
    <mergeCell ref="A2:A3"/>
    <mergeCell ref="B2:B3"/>
    <mergeCell ref="C2:C3"/>
    <mergeCell ref="D2:D3"/>
    <mergeCell ref="E2:E3"/>
    <mergeCell ref="A8:A9"/>
    <mergeCell ref="B8:B9"/>
    <mergeCell ref="C8:C9"/>
    <mergeCell ref="D8:D9"/>
    <mergeCell ref="E8:E9"/>
  </mergeCells>
  <conditionalFormatting sqref="F1:AJ1">
    <cfRule type="expression" dxfId="4" priority="10">
      <formula>IF(ISBLANK(F1),FALSE,OR(WEEKDAY(F1)=7,WEEKDAY(F1)=1))</formula>
    </cfRule>
  </conditionalFormatting>
  <conditionalFormatting sqref="F8:AJ9 F2:AJ3">
    <cfRule type="expression" dxfId="3" priority="5">
      <formula>($B2=3)*(F2&lt;&gt;0)</formula>
    </cfRule>
    <cfRule type="expression" dxfId="2" priority="6">
      <formula>($B2=2)*(F2&lt;&gt;0)</formula>
    </cfRule>
    <cfRule type="expression" dxfId="1" priority="7">
      <formula>($B2=1)*(F2&lt;&gt;0)</formula>
    </cfRule>
  </conditionalFormatting>
  <conditionalFormatting sqref="F7:AJ7">
    <cfRule type="expression" dxfId="0" priority="4">
      <formula>IF(ISBLANK(F7),FALSE,OR(WEEKDAY(F7)=7,WEEKDAY(F7)=1))</formula>
    </cfRule>
  </conditionalFormatting>
  <dataValidations count="1">
    <dataValidation type="list" allowBlank="1" showInputMessage="1" showErrorMessage="1" sqref="B2:B3 B8:B9">
      <formula1>"1, 2, 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план_график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2017-09-25T12:19:09Z</dcterms:modified>
</cp:coreProperties>
</file>