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780"/>
  </bookViews>
  <sheets>
    <sheet name="Тест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C13" i="1"/>
  <c r="C12" i="1"/>
  <c r="C11" i="1"/>
  <c r="C10" i="1"/>
  <c r="C8" i="1"/>
  <c r="D8" i="1" s="1"/>
  <c r="C7" i="1"/>
  <c r="C6" i="1"/>
  <c r="C5" i="1"/>
  <c r="C9" i="1" l="1"/>
  <c r="D9" i="1" s="1"/>
  <c r="D7" i="1"/>
  <c r="J7" i="1" s="1"/>
  <c r="D6" i="1"/>
  <c r="J6" i="1" s="1"/>
  <c r="C4" i="1"/>
  <c r="D4" i="1" s="1"/>
  <c r="J8" i="1"/>
  <c r="J12" i="1"/>
  <c r="J10" i="1"/>
  <c r="J13" i="1"/>
  <c r="D5" i="1"/>
  <c r="J11" i="1"/>
  <c r="J9" i="1" l="1"/>
</calcChain>
</file>

<file path=xl/sharedStrings.xml><?xml version="1.0" encoding="utf-8"?>
<sst xmlns="http://schemas.openxmlformats.org/spreadsheetml/2006/main" count="20" uniqueCount="12">
  <si>
    <t>ПЛАН СЕНТЯБРЬ 2017</t>
  </si>
  <si>
    <t>ФАКТ СЕНТЯБРЬ 2017</t>
  </si>
  <si>
    <t>Факт, %</t>
  </si>
  <si>
    <t>70-80 %</t>
  </si>
  <si>
    <t>80-90 %</t>
  </si>
  <si>
    <t>90-100 %</t>
  </si>
  <si>
    <t>≥100≤120%</t>
  </si>
  <si>
    <t>ДОХОД при 100%</t>
  </si>
  <si>
    <t>Сумма</t>
  </si>
  <si>
    <t>-</t>
  </si>
  <si>
    <t>ХХХ</t>
  </si>
  <si>
    <t xml:space="preserve">Прошу помощи в составлении правильной формулы. Можно на примере J6. Нужно. 1 условие: чтобы значение появлялось только в том случае, когда в диапазоне ячеек с D5 по D9  три из пяти любых значений больше или равны 70%, иначе 0. 2 условие: C5*D5*(учитывая значение в ячейке D5 должно производиться умножение на соответствущее значение в ячейках с E5 по H5). Поломал всю голову, но как это реализовать в одной формуле не понимаю.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</si>
</sst>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₽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20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b/>
      <sz val="11"/>
      <name val="Calibri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0" borderId="0" xfId="0" applyFont="1"/>
    <xf numFmtId="0" fontId="3" fillId="2" borderId="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2" fontId="7" fillId="4" borderId="2" xfId="1" applyNumberFormat="1" applyFont="1" applyFill="1" applyBorder="1" applyAlignment="1">
      <alignment horizontal="center" vertical="center" wrapText="1"/>
    </xf>
    <xf numFmtId="2" fontId="7" fillId="4" borderId="3" xfId="1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2" fontId="9" fillId="4" borderId="9" xfId="1" applyNumberFormat="1" applyFont="1" applyFill="1" applyBorder="1" applyAlignment="1">
      <alignment horizontal="center" vertical="center" wrapText="1"/>
    </xf>
    <xf numFmtId="2" fontId="9" fillId="4" borderId="10" xfId="1" applyNumberFormat="1" applyFont="1" applyFill="1" applyBorder="1" applyAlignment="1">
      <alignment horizontal="center" vertical="center" wrapText="1"/>
    </xf>
    <xf numFmtId="2" fontId="9" fillId="5" borderId="11" xfId="1" applyNumberFormat="1" applyFont="1" applyFill="1" applyBorder="1" applyAlignment="1">
      <alignment horizontal="center" vertical="center" wrapText="1"/>
    </xf>
    <xf numFmtId="2" fontId="9" fillId="4" borderId="11" xfId="1" applyNumberFormat="1" applyFont="1" applyFill="1" applyBorder="1" applyAlignment="1">
      <alignment horizontal="center" vertical="center" wrapText="1"/>
    </xf>
    <xf numFmtId="2" fontId="10" fillId="4" borderId="12" xfId="1" applyNumberFormat="1" applyFont="1" applyFill="1" applyBorder="1" applyAlignment="1">
      <alignment horizontal="center" vertical="center" wrapText="1"/>
    </xf>
    <xf numFmtId="2" fontId="11" fillId="6" borderId="13" xfId="1" applyNumberFormat="1" applyFont="1" applyFill="1" applyBorder="1" applyAlignment="1">
      <alignment horizontal="center" vertical="center" wrapText="1"/>
    </xf>
    <xf numFmtId="2" fontId="11" fillId="6" borderId="3" xfId="1" applyNumberFormat="1" applyFont="1" applyFill="1" applyBorder="1" applyAlignment="1">
      <alignment horizontal="center" vertical="center" wrapText="1"/>
    </xf>
    <xf numFmtId="2" fontId="11" fillId="4" borderId="14" xfId="1" applyNumberFormat="1" applyFont="1" applyFill="1" applyBorder="1" applyAlignment="1">
      <alignment horizontal="center" vertical="center" wrapText="1"/>
    </xf>
    <xf numFmtId="2" fontId="11" fillId="4" borderId="11" xfId="1" applyNumberFormat="1" applyFont="1" applyFill="1" applyBorder="1" applyAlignment="1">
      <alignment horizontal="center" vertical="center" wrapText="1"/>
    </xf>
    <xf numFmtId="2" fontId="11" fillId="4" borderId="12" xfId="1" applyNumberFormat="1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4" fontId="9" fillId="4" borderId="15" xfId="1" applyNumberFormat="1" applyFont="1" applyFill="1" applyBorder="1" applyAlignment="1">
      <alignment horizontal="center" vertical="center" wrapText="1"/>
    </xf>
    <xf numFmtId="2" fontId="9" fillId="4" borderId="16" xfId="1" applyNumberFormat="1" applyFont="1" applyFill="1" applyBorder="1" applyAlignment="1">
      <alignment horizontal="center" vertical="center" wrapText="1"/>
    </xf>
    <xf numFmtId="9" fontId="12" fillId="7" borderId="13" xfId="1" applyNumberFormat="1" applyFont="1" applyFill="1" applyBorder="1" applyAlignment="1">
      <alignment horizontal="center" vertical="center"/>
    </xf>
    <xf numFmtId="2" fontId="9" fillId="4" borderId="17" xfId="1" applyNumberFormat="1" applyFont="1" applyFill="1" applyBorder="1" applyAlignment="1">
      <alignment horizontal="center" vertical="center" wrapText="1"/>
    </xf>
    <xf numFmtId="2" fontId="9" fillId="4" borderId="18" xfId="1" applyNumberFormat="1" applyFont="1" applyFill="1" applyBorder="1" applyAlignment="1">
      <alignment horizontal="center" vertical="center" wrapText="1"/>
    </xf>
    <xf numFmtId="2" fontId="10" fillId="4" borderId="19" xfId="1" applyNumberFormat="1" applyFont="1" applyFill="1" applyBorder="1" applyAlignment="1">
      <alignment horizontal="center" vertical="center" wrapText="1"/>
    </xf>
    <xf numFmtId="164" fontId="14" fillId="7" borderId="13" xfId="1" applyNumberFormat="1" applyFont="1" applyFill="1" applyBorder="1" applyAlignment="1">
      <alignment horizontal="center" vertical="center" wrapText="1"/>
    </xf>
    <xf numFmtId="2" fontId="11" fillId="4" borderId="20" xfId="1" applyNumberFormat="1" applyFont="1" applyFill="1" applyBorder="1" applyAlignment="1">
      <alignment horizontal="center" vertical="center" wrapText="1"/>
    </xf>
    <xf numFmtId="2" fontId="11" fillId="4" borderId="21" xfId="1" applyNumberFormat="1" applyFont="1" applyFill="1" applyBorder="1" applyAlignment="1">
      <alignment horizontal="center" vertical="center" wrapText="1"/>
    </xf>
    <xf numFmtId="2" fontId="11" fillId="4" borderId="22" xfId="1" applyNumberFormat="1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0" fontId="2" fillId="8" borderId="8" xfId="1" applyFont="1" applyFill="1" applyBorder="1" applyAlignment="1">
      <alignment horizontal="center" vertical="center"/>
    </xf>
    <xf numFmtId="4" fontId="15" fillId="8" borderId="20" xfId="1" applyNumberFormat="1" applyFont="1" applyFill="1" applyBorder="1" applyAlignment="1">
      <alignment horizontal="center" vertical="center"/>
    </xf>
    <xf numFmtId="2" fontId="15" fillId="8" borderId="21" xfId="1" applyNumberFormat="1" applyFont="1" applyFill="1" applyBorder="1" applyAlignment="1">
      <alignment horizontal="center" vertical="center"/>
    </xf>
    <xf numFmtId="9" fontId="15" fillId="8" borderId="21" xfId="1" applyNumberFormat="1" applyFont="1" applyFill="1" applyBorder="1" applyAlignment="1">
      <alignment horizontal="center" vertical="center"/>
    </xf>
    <xf numFmtId="10" fontId="15" fillId="8" borderId="21" xfId="1" applyNumberFormat="1" applyFont="1" applyFill="1" applyBorder="1" applyAlignment="1">
      <alignment horizontal="center" vertical="center"/>
    </xf>
    <xf numFmtId="164" fontId="15" fillId="8" borderId="24" xfId="1" applyNumberFormat="1" applyFont="1" applyFill="1" applyBorder="1" applyAlignment="1">
      <alignment horizontal="center" vertical="center"/>
    </xf>
    <xf numFmtId="4" fontId="9" fillId="9" borderId="25" xfId="1" applyNumberFormat="1" applyFont="1" applyFill="1" applyBorder="1" applyAlignment="1">
      <alignment horizontal="center" vertical="center"/>
    </xf>
    <xf numFmtId="4" fontId="9" fillId="9" borderId="26" xfId="1" applyNumberFormat="1" applyFont="1" applyFill="1" applyBorder="1" applyAlignment="1">
      <alignment horizontal="center" vertical="center"/>
    </xf>
    <xf numFmtId="4" fontId="9" fillId="9" borderId="27" xfId="1" applyNumberFormat="1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6" fillId="10" borderId="8" xfId="1" applyFont="1" applyFill="1" applyBorder="1" applyAlignment="1">
      <alignment horizontal="center" vertical="center"/>
    </xf>
    <xf numFmtId="4" fontId="9" fillId="10" borderId="25" xfId="1" applyNumberFormat="1" applyFont="1" applyFill="1" applyBorder="1" applyAlignment="1">
      <alignment horizontal="center" vertical="center"/>
    </xf>
    <xf numFmtId="2" fontId="9" fillId="10" borderId="26" xfId="1" applyNumberFormat="1" applyFont="1" applyFill="1" applyBorder="1" applyAlignment="1">
      <alignment horizontal="center" vertical="center"/>
    </xf>
    <xf numFmtId="9" fontId="9" fillId="10" borderId="26" xfId="1" applyNumberFormat="1" applyFont="1" applyFill="1" applyBorder="1" applyAlignment="1">
      <alignment horizontal="center" vertical="center"/>
    </xf>
    <xf numFmtId="10" fontId="9" fillId="10" borderId="26" xfId="1" applyNumberFormat="1" applyFont="1" applyFill="1" applyBorder="1" applyAlignment="1">
      <alignment horizontal="center" vertical="center"/>
    </xf>
    <xf numFmtId="164" fontId="9" fillId="9" borderId="27" xfId="1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5" borderId="8" xfId="1" applyFont="1" applyFill="1" applyBorder="1" applyAlignment="1">
      <alignment horizontal="center" vertical="center"/>
    </xf>
    <xf numFmtId="4" fontId="9" fillId="5" borderId="25" xfId="1" applyNumberFormat="1" applyFont="1" applyFill="1" applyBorder="1" applyAlignment="1">
      <alignment horizontal="center" vertical="center"/>
    </xf>
    <xf numFmtId="2" fontId="9" fillId="5" borderId="26" xfId="1" applyNumberFormat="1" applyFont="1" applyFill="1" applyBorder="1" applyAlignment="1">
      <alignment horizontal="center" vertical="center"/>
    </xf>
    <xf numFmtId="9" fontId="9" fillId="5" borderId="26" xfId="1" applyNumberFormat="1" applyFont="1" applyFill="1" applyBorder="1" applyAlignment="1">
      <alignment horizontal="center" vertical="center"/>
    </xf>
    <xf numFmtId="10" fontId="9" fillId="5" borderId="26" xfId="1" applyNumberFormat="1" applyFont="1" applyFill="1" applyBorder="1" applyAlignment="1">
      <alignment horizontal="center" vertical="center"/>
    </xf>
    <xf numFmtId="0" fontId="11" fillId="11" borderId="8" xfId="1" applyFont="1" applyFill="1" applyBorder="1" applyAlignment="1">
      <alignment horizontal="center" vertical="center"/>
    </xf>
    <xf numFmtId="4" fontId="9" fillId="11" borderId="25" xfId="1" applyNumberFormat="1" applyFont="1" applyFill="1" applyBorder="1" applyAlignment="1">
      <alignment horizontal="center" vertical="center"/>
    </xf>
    <xf numFmtId="2" fontId="9" fillId="11" borderId="26" xfId="1" applyNumberFormat="1" applyFont="1" applyFill="1" applyBorder="1" applyAlignment="1">
      <alignment horizontal="center" vertical="center"/>
    </xf>
    <xf numFmtId="9" fontId="9" fillId="11" borderId="26" xfId="1" applyNumberFormat="1" applyFont="1" applyFill="1" applyBorder="1" applyAlignment="1">
      <alignment horizontal="center" vertical="center"/>
    </xf>
    <xf numFmtId="10" fontId="9" fillId="11" borderId="26" xfId="1" applyNumberFormat="1" applyFont="1" applyFill="1" applyBorder="1" applyAlignment="1">
      <alignment horizontal="center" vertical="center"/>
    </xf>
    <xf numFmtId="0" fontId="11" fillId="12" borderId="8" xfId="1" applyFont="1" applyFill="1" applyBorder="1" applyAlignment="1">
      <alignment horizontal="center" vertical="center" wrapText="1"/>
    </xf>
    <xf numFmtId="4" fontId="9" fillId="12" borderId="25" xfId="1" applyNumberFormat="1" applyFont="1" applyFill="1" applyBorder="1" applyAlignment="1">
      <alignment horizontal="center" vertical="center" wrapText="1"/>
    </xf>
    <xf numFmtId="2" fontId="9" fillId="12" borderId="26" xfId="1" applyNumberFormat="1" applyFont="1" applyFill="1" applyBorder="1" applyAlignment="1">
      <alignment horizontal="center" vertical="center" wrapText="1"/>
    </xf>
    <xf numFmtId="9" fontId="9" fillId="3" borderId="26" xfId="1" applyNumberFormat="1" applyFont="1" applyFill="1" applyBorder="1" applyAlignment="1">
      <alignment horizontal="center" vertical="center" wrapText="1"/>
    </xf>
    <xf numFmtId="10" fontId="9" fillId="3" borderId="27" xfId="1" applyNumberFormat="1" applyFont="1" applyFill="1" applyBorder="1" applyAlignment="1">
      <alignment horizontal="center" vertical="center" wrapText="1"/>
    </xf>
    <xf numFmtId="10" fontId="9" fillId="3" borderId="29" xfId="1" applyNumberFormat="1" applyFont="1" applyFill="1" applyBorder="1" applyAlignment="1">
      <alignment horizontal="center" vertical="center" wrapText="1"/>
    </xf>
    <xf numFmtId="10" fontId="9" fillId="3" borderId="30" xfId="1" applyNumberFormat="1" applyFont="1" applyFill="1" applyBorder="1" applyAlignment="1">
      <alignment horizontal="center" vertical="center" wrapText="1"/>
    </xf>
    <xf numFmtId="164" fontId="9" fillId="3" borderId="27" xfId="1" applyNumberFormat="1" applyFont="1" applyFill="1" applyBorder="1" applyAlignment="1">
      <alignment horizontal="center" vertical="center"/>
    </xf>
    <xf numFmtId="4" fontId="9" fillId="13" borderId="8" xfId="1" applyNumberFormat="1" applyFont="1" applyFill="1" applyBorder="1" applyAlignment="1">
      <alignment horizontal="center" vertical="center" wrapText="1"/>
    </xf>
    <xf numFmtId="4" fontId="9" fillId="13" borderId="29" xfId="1" applyNumberFormat="1" applyFont="1" applyFill="1" applyBorder="1" applyAlignment="1">
      <alignment horizontal="center" vertical="center" wrapText="1"/>
    </xf>
    <xf numFmtId="4" fontId="9" fillId="13" borderId="31" xfId="1" applyNumberFormat="1" applyFont="1" applyFill="1" applyBorder="1" applyAlignment="1">
      <alignment horizontal="center" vertical="center" wrapText="1"/>
    </xf>
    <xf numFmtId="2" fontId="9" fillId="12" borderId="25" xfId="1" applyNumberFormat="1" applyFont="1" applyFill="1" applyBorder="1" applyAlignment="1">
      <alignment horizontal="center" vertical="center" wrapText="1"/>
    </xf>
    <xf numFmtId="10" fontId="9" fillId="3" borderId="26" xfId="1" applyNumberFormat="1" applyFont="1" applyFill="1" applyBorder="1" applyAlignment="1">
      <alignment horizontal="center" vertical="center" wrapText="1"/>
    </xf>
    <xf numFmtId="164" fontId="9" fillId="14" borderId="27" xfId="1" applyNumberFormat="1" applyFont="1" applyFill="1" applyBorder="1" applyAlignment="1">
      <alignment horizontal="center" vertical="center"/>
    </xf>
    <xf numFmtId="4" fontId="9" fillId="9" borderId="25" xfId="1" applyNumberFormat="1" applyFont="1" applyFill="1" applyBorder="1" applyAlignment="1">
      <alignment horizontal="center" vertical="center" wrapText="1"/>
    </xf>
    <xf numFmtId="4" fontId="9" fillId="9" borderId="26" xfId="1" applyNumberFormat="1" applyFont="1" applyFill="1" applyBorder="1" applyAlignment="1">
      <alignment horizontal="center" vertical="center" wrapText="1"/>
    </xf>
    <xf numFmtId="4" fontId="9" fillId="9" borderId="27" xfId="1" applyNumberFormat="1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164" fontId="13" fillId="15" borderId="13" xfId="1" applyNumberFormat="1" applyFont="1" applyFill="1" applyBorder="1" applyAlignment="1">
      <alignment horizontal="center" vertical="center" wrapText="1"/>
    </xf>
    <xf numFmtId="4" fontId="9" fillId="16" borderId="21" xfId="1" applyNumberFormat="1" applyFont="1" applyFill="1" applyBorder="1" applyAlignment="1">
      <alignment horizontal="center" vertical="center"/>
    </xf>
    <xf numFmtId="4" fontId="9" fillId="16" borderId="26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tabSelected="1" zoomScale="80" zoomScaleNormal="80" workbookViewId="0">
      <selection activeCell="J19" sqref="J19:T19"/>
    </sheetView>
  </sheetViews>
  <sheetFormatPr defaultRowHeight="14.4" x14ac:dyDescent="0.3"/>
  <cols>
    <col min="1" max="1" width="19.77734375" customWidth="1"/>
    <col min="2" max="2" width="13.33203125" customWidth="1"/>
    <col min="3" max="3" width="13.44140625" customWidth="1"/>
    <col min="4" max="4" width="11" customWidth="1"/>
    <col min="5" max="5" width="7.21875" customWidth="1"/>
    <col min="6" max="6" width="5.88671875" customWidth="1"/>
    <col min="7" max="7" width="5.6640625" customWidth="1"/>
    <col min="8" max="8" width="5.77734375" customWidth="1"/>
    <col min="9" max="9" width="16.6640625" customWidth="1"/>
    <col min="10" max="10" width="15.44140625" customWidth="1"/>
    <col min="11" max="21" width="10.77734375" customWidth="1"/>
    <col min="22" max="22" width="17.88671875" customWidth="1"/>
  </cols>
  <sheetData>
    <row r="1" spans="1:23" ht="21" customHeight="1" thickBot="1" x14ac:dyDescent="0.35">
      <c r="A1" s="1"/>
      <c r="B1" s="2" t="s">
        <v>10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4"/>
      <c r="W1" s="5"/>
    </row>
    <row r="2" spans="1:23" ht="26.4" thickBot="1" x14ac:dyDescent="0.55000000000000004">
      <c r="A2" s="6"/>
      <c r="B2" s="7"/>
      <c r="C2" s="8"/>
      <c r="D2" s="8"/>
      <c r="E2" s="8"/>
      <c r="F2" s="8"/>
      <c r="G2" s="8"/>
      <c r="H2" s="8"/>
      <c r="I2" s="9"/>
      <c r="J2" s="10"/>
      <c r="K2" s="11"/>
      <c r="L2" s="12"/>
      <c r="M2" s="12"/>
      <c r="N2" s="12"/>
      <c r="O2" s="12"/>
      <c r="P2" s="12"/>
      <c r="Q2" s="12"/>
      <c r="R2" s="12"/>
      <c r="S2" s="12"/>
      <c r="T2" s="12"/>
      <c r="U2" s="12"/>
      <c r="V2" s="13"/>
      <c r="W2" s="5"/>
    </row>
    <row r="3" spans="1:23" ht="36.6" customHeight="1" thickBot="1" x14ac:dyDescent="0.35">
      <c r="A3" s="14"/>
      <c r="B3" s="15" t="s">
        <v>0</v>
      </c>
      <c r="C3" s="16" t="s">
        <v>1</v>
      </c>
      <c r="D3" s="17" t="s">
        <v>2</v>
      </c>
      <c r="E3" s="18" t="s">
        <v>3</v>
      </c>
      <c r="F3" s="18" t="s">
        <v>4</v>
      </c>
      <c r="G3" s="18" t="s">
        <v>5</v>
      </c>
      <c r="H3" s="19" t="s">
        <v>6</v>
      </c>
      <c r="I3" s="20" t="s">
        <v>7</v>
      </c>
      <c r="J3" s="21" t="s">
        <v>8</v>
      </c>
      <c r="K3" s="22"/>
      <c r="L3" s="23"/>
      <c r="M3" s="23"/>
      <c r="N3" s="23"/>
      <c r="O3" s="23"/>
      <c r="P3" s="23"/>
      <c r="Q3" s="23"/>
      <c r="R3" s="23"/>
      <c r="S3" s="23"/>
      <c r="T3" s="23"/>
      <c r="U3" s="24"/>
      <c r="V3" s="25"/>
      <c r="W3" s="5"/>
    </row>
    <row r="4" spans="1:23" ht="22.8" customHeight="1" thickBot="1" x14ac:dyDescent="0.35">
      <c r="A4" s="14"/>
      <c r="B4" s="26">
        <v>500000</v>
      </c>
      <c r="C4" s="27">
        <f>SUM(C5:C9)</f>
        <v>1343333</v>
      </c>
      <c r="D4" s="28">
        <f>C4/B4</f>
        <v>2.6866660000000002</v>
      </c>
      <c r="E4" s="29"/>
      <c r="F4" s="30"/>
      <c r="G4" s="30"/>
      <c r="H4" s="31"/>
      <c r="I4" s="82"/>
      <c r="J4" s="32">
        <f>SUM(J5:J9)</f>
        <v>10527.896101973063</v>
      </c>
      <c r="K4" s="33"/>
      <c r="L4" s="34"/>
      <c r="M4" s="34"/>
      <c r="N4" s="34"/>
      <c r="O4" s="34"/>
      <c r="P4" s="34"/>
      <c r="Q4" s="34"/>
      <c r="R4" s="34"/>
      <c r="S4" s="34"/>
      <c r="T4" s="34"/>
      <c r="U4" s="35"/>
      <c r="V4" s="36"/>
      <c r="W4" s="5"/>
    </row>
    <row r="5" spans="1:23" ht="16.05" customHeight="1" x14ac:dyDescent="0.3">
      <c r="A5" s="37"/>
      <c r="B5" s="38">
        <v>300000</v>
      </c>
      <c r="C5" s="39">
        <f>SUM(K5:U5)</f>
        <v>210000</v>
      </c>
      <c r="D5" s="40">
        <f>C5/B5</f>
        <v>0.7</v>
      </c>
      <c r="E5" s="41">
        <v>3.5000000000000003E-2</v>
      </c>
      <c r="F5" s="41">
        <v>0.04</v>
      </c>
      <c r="G5" s="41">
        <v>4.4999999999999998E-2</v>
      </c>
      <c r="H5" s="41">
        <v>5.5E-2</v>
      </c>
      <c r="I5" s="83"/>
      <c r="J5" s="42"/>
      <c r="K5" s="43">
        <v>210000</v>
      </c>
      <c r="L5" s="44"/>
      <c r="M5" s="44"/>
      <c r="N5" s="44"/>
      <c r="O5" s="44"/>
      <c r="P5" s="44"/>
      <c r="Q5" s="44"/>
      <c r="R5" s="44"/>
      <c r="S5" s="44"/>
      <c r="T5" s="44"/>
      <c r="U5" s="45"/>
      <c r="V5" s="46"/>
      <c r="W5" s="5"/>
    </row>
    <row r="6" spans="1:23" ht="16.05" customHeight="1" x14ac:dyDescent="0.3">
      <c r="A6" s="47"/>
      <c r="B6" s="48">
        <v>550000</v>
      </c>
      <c r="C6" s="49">
        <f t="shared" ref="C6:C8" si="0">SUM(K6:U6)</f>
        <v>300000</v>
      </c>
      <c r="D6" s="50">
        <f t="shared" ref="D6:D9" si="1">C6/B6</f>
        <v>0.54545454545454541</v>
      </c>
      <c r="E6" s="51">
        <v>0.01</v>
      </c>
      <c r="F6" s="51">
        <v>1.2E-2</v>
      </c>
      <c r="G6" s="51">
        <v>1.4999999999999999E-2</v>
      </c>
      <c r="H6" s="51">
        <v>2.5000000000000001E-2</v>
      </c>
      <c r="I6" s="84"/>
      <c r="J6" s="52">
        <f>C6*D6*E6</f>
        <v>1636.3636363636363</v>
      </c>
      <c r="K6" s="43">
        <v>300000</v>
      </c>
      <c r="L6" s="44"/>
      <c r="M6" s="44"/>
      <c r="N6" s="44"/>
      <c r="O6" s="44"/>
      <c r="P6" s="44"/>
      <c r="Q6" s="44"/>
      <c r="R6" s="44"/>
      <c r="S6" s="44"/>
      <c r="T6" s="44"/>
      <c r="U6" s="45"/>
      <c r="V6" s="53"/>
      <c r="W6" s="5"/>
    </row>
    <row r="7" spans="1:23" ht="16.05" customHeight="1" x14ac:dyDescent="0.3">
      <c r="A7" s="54"/>
      <c r="B7" s="55">
        <v>400000</v>
      </c>
      <c r="C7" s="56">
        <f t="shared" si="0"/>
        <v>300000</v>
      </c>
      <c r="D7" s="57">
        <f t="shared" si="1"/>
        <v>0.75</v>
      </c>
      <c r="E7" s="58">
        <v>0.02</v>
      </c>
      <c r="F7" s="58">
        <v>2.5000000000000001E-2</v>
      </c>
      <c r="G7" s="58">
        <v>0.03</v>
      </c>
      <c r="H7" s="58">
        <v>0.04</v>
      </c>
      <c r="I7" s="84"/>
      <c r="J7" s="52">
        <f>C7*D7*E7</f>
        <v>4500</v>
      </c>
      <c r="K7" s="43">
        <v>300000</v>
      </c>
      <c r="L7" s="44"/>
      <c r="M7" s="44"/>
      <c r="N7" s="44"/>
      <c r="O7" s="44"/>
      <c r="P7" s="44"/>
      <c r="Q7" s="44"/>
      <c r="R7" s="44"/>
      <c r="S7" s="44"/>
      <c r="T7" s="44"/>
      <c r="U7" s="45"/>
      <c r="V7" s="53"/>
      <c r="W7" s="5"/>
    </row>
    <row r="8" spans="1:23" ht="16.05" customHeight="1" x14ac:dyDescent="0.3">
      <c r="A8" s="59"/>
      <c r="B8" s="60">
        <v>350000</v>
      </c>
      <c r="C8" s="61">
        <f t="shared" si="0"/>
        <v>200000</v>
      </c>
      <c r="D8" s="62">
        <f t="shared" si="1"/>
        <v>0.5714285714285714</v>
      </c>
      <c r="E8" s="63">
        <v>0.03</v>
      </c>
      <c r="F8" s="63">
        <v>3.5000000000000003E-2</v>
      </c>
      <c r="G8" s="63">
        <v>0.04</v>
      </c>
      <c r="H8" s="63">
        <v>0.05</v>
      </c>
      <c r="I8" s="84"/>
      <c r="J8" s="52">
        <f>C8*D8*E8</f>
        <v>3428.571428571428</v>
      </c>
      <c r="K8" s="43">
        <v>200000</v>
      </c>
      <c r="L8" s="44"/>
      <c r="M8" s="44"/>
      <c r="N8" s="44"/>
      <c r="O8" s="44"/>
      <c r="P8" s="44"/>
      <c r="Q8" s="44"/>
      <c r="R8" s="44"/>
      <c r="S8" s="44"/>
      <c r="T8" s="44"/>
      <c r="U8" s="45"/>
      <c r="V8" s="53"/>
      <c r="W8" s="5"/>
    </row>
    <row r="9" spans="1:23" ht="16.05" customHeight="1" x14ac:dyDescent="0.3">
      <c r="A9" s="64"/>
      <c r="B9" s="65">
        <v>500000</v>
      </c>
      <c r="C9" s="66">
        <f>SUM(C10:C13)</f>
        <v>333333</v>
      </c>
      <c r="D9" s="67">
        <f t="shared" si="1"/>
        <v>0.66666599999999998</v>
      </c>
      <c r="E9" s="68" t="s">
        <v>9</v>
      </c>
      <c r="F9" s="69"/>
      <c r="G9" s="69"/>
      <c r="H9" s="70"/>
      <c r="I9" s="84"/>
      <c r="J9" s="71">
        <f>SUM(J10:J13)</f>
        <v>962.96103703799997</v>
      </c>
      <c r="K9" s="72"/>
      <c r="L9" s="73"/>
      <c r="M9" s="73"/>
      <c r="N9" s="73"/>
      <c r="O9" s="73"/>
      <c r="P9" s="73"/>
      <c r="Q9" s="73"/>
      <c r="R9" s="73"/>
      <c r="S9" s="73"/>
      <c r="T9" s="73"/>
      <c r="U9" s="73"/>
      <c r="V9" s="74"/>
      <c r="W9" s="5"/>
    </row>
    <row r="10" spans="1:23" ht="16.05" customHeight="1" x14ac:dyDescent="0.3">
      <c r="A10" s="64"/>
      <c r="B10" s="75"/>
      <c r="C10" s="66">
        <f>SUM(K10:U10)</f>
        <v>111111</v>
      </c>
      <c r="D10" s="76" t="s">
        <v>9</v>
      </c>
      <c r="E10" s="76">
        <v>5.0000000000000001E-3</v>
      </c>
      <c r="F10" s="76">
        <v>6.0000000000000001E-3</v>
      </c>
      <c r="G10" s="76">
        <v>7.0000000000000001E-3</v>
      </c>
      <c r="H10" s="76">
        <v>8.0000000000000002E-3</v>
      </c>
      <c r="I10" s="76" t="s">
        <v>9</v>
      </c>
      <c r="J10" s="77">
        <f>C10*$D$9*E10</f>
        <v>370.36962962999996</v>
      </c>
      <c r="K10" s="78">
        <v>111111</v>
      </c>
      <c r="L10" s="79"/>
      <c r="M10" s="79"/>
      <c r="N10" s="79"/>
      <c r="O10" s="79"/>
      <c r="P10" s="79"/>
      <c r="Q10" s="79"/>
      <c r="R10" s="79"/>
      <c r="S10" s="79"/>
      <c r="T10" s="79"/>
      <c r="U10" s="80"/>
      <c r="V10" s="53"/>
      <c r="W10" s="5"/>
    </row>
    <row r="11" spans="1:23" ht="16.05" customHeight="1" x14ac:dyDescent="0.3">
      <c r="A11" s="64"/>
      <c r="B11" s="75"/>
      <c r="C11" s="66">
        <f t="shared" ref="C11:C13" si="2">SUM(K11:U11)</f>
        <v>0</v>
      </c>
      <c r="D11" s="76" t="s">
        <v>9</v>
      </c>
      <c r="E11" s="76">
        <v>8.0000000000000002E-3</v>
      </c>
      <c r="F11" s="76">
        <v>8.5000000000000006E-3</v>
      </c>
      <c r="G11" s="76">
        <v>8.9999999999999993E-3</v>
      </c>
      <c r="H11" s="76">
        <v>0.01</v>
      </c>
      <c r="I11" s="76" t="s">
        <v>9</v>
      </c>
      <c r="J11" s="77">
        <f>C11*$D$9*E11</f>
        <v>0</v>
      </c>
      <c r="K11" s="78"/>
      <c r="L11" s="79"/>
      <c r="M11" s="79"/>
      <c r="N11" s="79"/>
      <c r="O11" s="79"/>
      <c r="P11" s="79"/>
      <c r="Q11" s="79"/>
      <c r="R11" s="79"/>
      <c r="S11" s="79"/>
      <c r="T11" s="79"/>
      <c r="U11" s="80"/>
      <c r="V11" s="53"/>
      <c r="W11" s="5"/>
    </row>
    <row r="12" spans="1:23" ht="16.05" customHeight="1" x14ac:dyDescent="0.3">
      <c r="A12" s="64"/>
      <c r="B12" s="75"/>
      <c r="C12" s="66">
        <f t="shared" si="2"/>
        <v>0</v>
      </c>
      <c r="D12" s="76" t="s">
        <v>9</v>
      </c>
      <c r="E12" s="76">
        <v>8.0000000000000002E-3</v>
      </c>
      <c r="F12" s="76">
        <v>8.5000000000000006E-3</v>
      </c>
      <c r="G12" s="76">
        <v>8.9999999999999993E-3</v>
      </c>
      <c r="H12" s="76">
        <v>0.01</v>
      </c>
      <c r="I12" s="76" t="s">
        <v>9</v>
      </c>
      <c r="J12" s="77">
        <f>C12*$D$9*E12</f>
        <v>0</v>
      </c>
      <c r="K12" s="78"/>
      <c r="L12" s="79"/>
      <c r="M12" s="79"/>
      <c r="N12" s="79"/>
      <c r="O12" s="79"/>
      <c r="P12" s="79"/>
      <c r="Q12" s="79"/>
      <c r="R12" s="79"/>
      <c r="S12" s="79"/>
      <c r="T12" s="79"/>
      <c r="U12" s="80"/>
      <c r="V12" s="53"/>
      <c r="W12" s="5"/>
    </row>
    <row r="13" spans="1:23" ht="31.2" customHeight="1" x14ac:dyDescent="0.3">
      <c r="A13" s="64"/>
      <c r="B13" s="75"/>
      <c r="C13" s="66">
        <f t="shared" si="2"/>
        <v>222222</v>
      </c>
      <c r="D13" s="76" t="s">
        <v>9</v>
      </c>
      <c r="E13" s="68">
        <v>4.0000000000000001E-3</v>
      </c>
      <c r="F13" s="69"/>
      <c r="G13" s="69"/>
      <c r="H13" s="70"/>
      <c r="I13" s="76" t="s">
        <v>9</v>
      </c>
      <c r="J13" s="77">
        <f>C13*$D$9*E13</f>
        <v>592.59140740800001</v>
      </c>
      <c r="K13" s="78">
        <v>222222</v>
      </c>
      <c r="L13" s="79"/>
      <c r="M13" s="79"/>
      <c r="N13" s="79"/>
      <c r="O13" s="79"/>
      <c r="P13" s="79"/>
      <c r="Q13" s="79"/>
      <c r="R13" s="79"/>
      <c r="S13" s="79"/>
      <c r="T13" s="79"/>
      <c r="U13" s="80"/>
      <c r="V13" s="81"/>
      <c r="W13" s="5"/>
    </row>
    <row r="19" spans="10:20" ht="121.8" customHeight="1" x14ac:dyDescent="0.3">
      <c r="J19" s="85" t="s">
        <v>11</v>
      </c>
      <c r="K19" s="85"/>
      <c r="L19" s="85"/>
      <c r="M19" s="85"/>
      <c r="N19" s="85"/>
      <c r="O19" s="85"/>
      <c r="P19" s="85"/>
      <c r="Q19" s="85"/>
      <c r="R19" s="85"/>
      <c r="S19" s="85"/>
      <c r="T19" s="85"/>
    </row>
  </sheetData>
  <mergeCells count="25">
    <mergeCell ref="J19:T19"/>
    <mergeCell ref="R3:R4"/>
    <mergeCell ref="S3:S4"/>
    <mergeCell ref="T3:T4"/>
    <mergeCell ref="U3:U4"/>
    <mergeCell ref="A9:A13"/>
    <mergeCell ref="E9:H9"/>
    <mergeCell ref="K9:V9"/>
    <mergeCell ref="E13:H13"/>
    <mergeCell ref="L3:L4"/>
    <mergeCell ref="M3:M4"/>
    <mergeCell ref="N3:N4"/>
    <mergeCell ref="O3:O4"/>
    <mergeCell ref="P3:P4"/>
    <mergeCell ref="Q3:Q4"/>
    <mergeCell ref="A1:A4"/>
    <mergeCell ref="B1:V1"/>
    <mergeCell ref="B2:J2"/>
    <mergeCell ref="K2:U2"/>
    <mergeCell ref="V2:V4"/>
    <mergeCell ref="E3:E4"/>
    <mergeCell ref="F3:F4"/>
    <mergeCell ref="G3:G4"/>
    <mergeCell ref="H3:H4"/>
    <mergeCell ref="K3: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Тест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2017-09-27T06:11:03Z</dcterms:created>
  <dcterms:modified xsi:type="dcterms:W3CDTF">2017-09-27T06:36:18Z</dcterms:modified>
</cp:coreProperties>
</file>