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60" windowWidth="24240" windowHeight="95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Лист1!$A$1:$M$1</definedName>
  </definedNames>
  <calcPr calcId="144525"/>
</workbook>
</file>

<file path=xl/calcChain.xml><?xml version="1.0" encoding="utf-8"?>
<calcChain xmlns="http://schemas.openxmlformats.org/spreadsheetml/2006/main">
  <c r="M2" i="1" l="1"/>
  <c r="L2" i="1"/>
  <c r="K2" i="1"/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</calcChain>
</file>

<file path=xl/sharedStrings.xml><?xml version="1.0" encoding="utf-8"?>
<sst xmlns="http://schemas.openxmlformats.org/spreadsheetml/2006/main" count="393" uniqueCount="229">
  <si>
    <t>Тигрес - Клуб Америка</t>
  </si>
  <si>
    <t>Чивас Гвадалахара - Тихуана</t>
  </si>
  <si>
    <t>Леванте - Нумансия</t>
  </si>
  <si>
    <t>Осасуна - Севилья</t>
  </si>
  <si>
    <t>Утрехт - Аякс</t>
  </si>
  <si>
    <t>Ювентус - Лацио</t>
  </si>
  <si>
    <t>АЕК - Астерас Триполис</t>
  </si>
  <si>
    <t>Касымпаша - Трабзонспор</t>
  </si>
  <si>
    <t>Лехвия - Аль-Вакра</t>
  </si>
  <si>
    <t>Дженоа - Кротоне</t>
  </si>
  <si>
    <t>Монако - Лорьян</t>
  </si>
  <si>
    <t>Палермо - Интер М</t>
  </si>
  <si>
    <t>Арсенал - Бернли</t>
  </si>
  <si>
    <t>Анжи - Актобе</t>
  </si>
  <si>
    <t>Байер 04 - Герта</t>
  </si>
  <si>
    <t>Альбион Роверс - Селтик</t>
  </si>
  <si>
    <t>АПОЭЛ - Закакиу</t>
  </si>
  <si>
    <t>Реус Депортиу - Мальорка</t>
  </si>
  <si>
    <t>Лейшойнш - Кова Пьедаде</t>
  </si>
  <si>
    <t>Руселаре - Сент-Жиллуаз</t>
  </si>
  <si>
    <t>ПСВ Эйндховен - Херенвен</t>
  </si>
  <si>
    <t>Бенфика - Тондела</t>
  </si>
  <si>
    <t>Понферрадина - Сомосас</t>
  </si>
  <si>
    <t>Сент-Этьен - Анже</t>
  </si>
  <si>
    <t>Фейренсе - Эшторил</t>
  </si>
  <si>
    <t>Аталанта - Сампдория</t>
  </si>
  <si>
    <t>Мунисипаль - Депортиво Карча</t>
  </si>
  <si>
    <t>Бетис - Спортинг Х</t>
  </si>
  <si>
    <t>Керкира - Панатинаикос</t>
  </si>
  <si>
    <t>Хапоэль Кфар-Сава - Бейтар</t>
  </si>
  <si>
    <t>Кадис - Альмерия</t>
  </si>
  <si>
    <t>Маккаби Тель-Авив - Бней Сахнин</t>
  </si>
  <si>
    <t>Мехелен - Вестерло</t>
  </si>
  <si>
    <t>Гвинея-Бисау - Буркина Фасо</t>
  </si>
  <si>
    <t>Рома - Кальяри</t>
  </si>
  <si>
    <t>Эйбар - Барселона</t>
  </si>
  <si>
    <t>Рено - Портмор Юн</t>
  </si>
  <si>
    <t>Брага - Гимарайнш</t>
  </si>
  <si>
    <t>П1</t>
  </si>
  <si>
    <t>П2</t>
  </si>
  <si>
    <t>14.00</t>
  </si>
  <si>
    <t>13.00</t>
  </si>
  <si>
    <t>43.00</t>
  </si>
  <si>
    <t>16.00</t>
  </si>
  <si>
    <t>9.00</t>
  </si>
  <si>
    <t>24.00</t>
  </si>
  <si>
    <t>12.00</t>
  </si>
  <si>
    <t>7.00</t>
  </si>
  <si>
    <t>13.50</t>
  </si>
  <si>
    <t>3.40</t>
  </si>
  <si>
    <t>2.02</t>
  </si>
  <si>
    <t>3.44</t>
  </si>
  <si>
    <t>4.12</t>
  </si>
  <si>
    <t>3.24</t>
  </si>
  <si>
    <t>1.78</t>
  </si>
  <si>
    <t>3.68</t>
  </si>
  <si>
    <t>5.20</t>
  </si>
  <si>
    <t>3.80</t>
  </si>
  <si>
    <t>2.17</t>
  </si>
  <si>
    <t>1.55</t>
  </si>
  <si>
    <t>4.40</t>
  </si>
  <si>
    <t>3.12</t>
  </si>
  <si>
    <t>3.48</t>
  </si>
  <si>
    <t>3.82</t>
  </si>
  <si>
    <t>3.60</t>
  </si>
  <si>
    <t>1.91</t>
  </si>
  <si>
    <t>1.60</t>
  </si>
  <si>
    <t>3.86</t>
  </si>
  <si>
    <t>6.05</t>
  </si>
  <si>
    <t>6.55</t>
  </si>
  <si>
    <t>1.58</t>
  </si>
  <si>
    <t>4.44</t>
  </si>
  <si>
    <t>1.87</t>
  </si>
  <si>
    <t>1.59</t>
  </si>
  <si>
    <t>3.98</t>
  </si>
  <si>
    <t>7.70</t>
  </si>
  <si>
    <t>5.15</t>
  </si>
  <si>
    <t>1.62</t>
  </si>
  <si>
    <t>6.30</t>
  </si>
  <si>
    <t>2.56</t>
  </si>
  <si>
    <t>3.30</t>
  </si>
  <si>
    <t>2.98</t>
  </si>
  <si>
    <t>1.15</t>
  </si>
  <si>
    <t>9.40</t>
  </si>
  <si>
    <t>3.10</t>
  </si>
  <si>
    <t>1.54</t>
  </si>
  <si>
    <t>4.34</t>
  </si>
  <si>
    <t>7.50</t>
  </si>
  <si>
    <t>1.31</t>
  </si>
  <si>
    <t>6.10</t>
  </si>
  <si>
    <t>11.50</t>
  </si>
  <si>
    <t>7.30</t>
  </si>
  <si>
    <t>1.23</t>
  </si>
  <si>
    <t>7.40</t>
  </si>
  <si>
    <t>2.25</t>
  </si>
  <si>
    <t>3.34</t>
  </si>
  <si>
    <t>1.81</t>
  </si>
  <si>
    <t>5.30</t>
  </si>
  <si>
    <t>1.06</t>
  </si>
  <si>
    <t>1.10</t>
  </si>
  <si>
    <t>18.10</t>
  </si>
  <si>
    <t>2.88</t>
  </si>
  <si>
    <t>2.07</t>
  </si>
  <si>
    <t>3.22</t>
  </si>
  <si>
    <t>4.32</t>
  </si>
  <si>
    <t>2.23</t>
  </si>
  <si>
    <t>3.58</t>
  </si>
  <si>
    <t>4.20</t>
  </si>
  <si>
    <t>1.36</t>
  </si>
  <si>
    <t>5.50</t>
  </si>
  <si>
    <t>1.13</t>
  </si>
  <si>
    <t>9.30</t>
  </si>
  <si>
    <t>1.28</t>
  </si>
  <si>
    <t>5.10</t>
  </si>
  <si>
    <t>1.94</t>
  </si>
  <si>
    <t>3.26</t>
  </si>
  <si>
    <t>2.24</t>
  </si>
  <si>
    <t>3.84</t>
  </si>
  <si>
    <t>4.60</t>
  </si>
  <si>
    <t>9.90</t>
  </si>
  <si>
    <t>1.76</t>
  </si>
  <si>
    <t>4.86</t>
  </si>
  <si>
    <t>3.52</t>
  </si>
  <si>
    <t>1.82</t>
  </si>
  <si>
    <t>4.50</t>
  </si>
  <si>
    <t>1.49</t>
  </si>
  <si>
    <t>4.28</t>
  </si>
  <si>
    <t>4.24</t>
  </si>
  <si>
    <t>5.95</t>
  </si>
  <si>
    <t>4.66</t>
  </si>
  <si>
    <t>3.54</t>
  </si>
  <si>
    <t>1.90</t>
  </si>
  <si>
    <t>1.26</t>
  </si>
  <si>
    <t>6.50</t>
  </si>
  <si>
    <t>1.30</t>
  </si>
  <si>
    <t>2.33</t>
  </si>
  <si>
    <t>3.15</t>
  </si>
  <si>
    <t>1.93</t>
  </si>
  <si>
    <t>27%</t>
  </si>
  <si>
    <t>23%</t>
  </si>
  <si>
    <t>2:2</t>
  </si>
  <si>
    <t>06:00</t>
  </si>
  <si>
    <t>66%</t>
  </si>
  <si>
    <t>19%</t>
  </si>
  <si>
    <t>15%</t>
  </si>
  <si>
    <t>4:2</t>
  </si>
  <si>
    <t>28%</t>
  </si>
  <si>
    <t>0:2</t>
  </si>
  <si>
    <t>08:06</t>
  </si>
  <si>
    <t>65%</t>
  </si>
  <si>
    <t>16%</t>
  </si>
  <si>
    <t>0:1</t>
  </si>
  <si>
    <t>17%</t>
  </si>
  <si>
    <t>2:0</t>
  </si>
  <si>
    <t>0:0</t>
  </si>
  <si>
    <t>1:2</t>
  </si>
  <si>
    <t>30%</t>
  </si>
  <si>
    <t>18%</t>
  </si>
  <si>
    <t>1:0</t>
  </si>
  <si>
    <t>16:00</t>
  </si>
  <si>
    <t>73%</t>
  </si>
  <si>
    <t>11%</t>
  </si>
  <si>
    <t>58%</t>
  </si>
  <si>
    <t>3:4</t>
  </si>
  <si>
    <t>16:30</t>
  </si>
  <si>
    <t>57%</t>
  </si>
  <si>
    <t>75%</t>
  </si>
  <si>
    <t>10%</t>
  </si>
  <si>
    <t>24%</t>
  </si>
  <si>
    <t>18:00</t>
  </si>
  <si>
    <t>60%</t>
  </si>
  <si>
    <t>29%</t>
  </si>
  <si>
    <t>56%</t>
  </si>
  <si>
    <t>25%</t>
  </si>
  <si>
    <t>1:1</t>
  </si>
  <si>
    <t>18:25</t>
  </si>
  <si>
    <t>64%</t>
  </si>
  <si>
    <t>8%</t>
  </si>
  <si>
    <t>3:3</t>
  </si>
  <si>
    <t>19:00</t>
  </si>
  <si>
    <t>67%</t>
  </si>
  <si>
    <t>4:0</t>
  </si>
  <si>
    <t>22%</t>
  </si>
  <si>
    <t>63%</t>
  </si>
  <si>
    <t>19:15</t>
  </si>
  <si>
    <t>9%</t>
  </si>
  <si>
    <t>2:1</t>
  </si>
  <si>
    <t>19:30</t>
  </si>
  <si>
    <t>70%</t>
  </si>
  <si>
    <t>12%</t>
  </si>
  <si>
    <t>55%</t>
  </si>
  <si>
    <t>31%</t>
  </si>
  <si>
    <t>14%</t>
  </si>
  <si>
    <t>3:1</t>
  </si>
  <si>
    <t>20:00</t>
  </si>
  <si>
    <t>36%</t>
  </si>
  <si>
    <t>7%</t>
  </si>
  <si>
    <t>0:3</t>
  </si>
  <si>
    <t>7:0</t>
  </si>
  <si>
    <t>20%</t>
  </si>
  <si>
    <t>21%</t>
  </si>
  <si>
    <t>20:45</t>
  </si>
  <si>
    <t>68%</t>
  </si>
  <si>
    <t>13%</t>
  </si>
  <si>
    <t>4:3</t>
  </si>
  <si>
    <t>21:00</t>
  </si>
  <si>
    <t>71%</t>
  </si>
  <si>
    <t>22:00</t>
  </si>
  <si>
    <t>72%</t>
  </si>
  <si>
    <t>22:30</t>
  </si>
  <si>
    <t>23:00</t>
  </si>
  <si>
    <t>00:00</t>
  </si>
  <si>
    <t>59%</t>
  </si>
  <si>
    <t>26%</t>
  </si>
  <si>
    <t>00:45</t>
  </si>
  <si>
    <t>0:4</t>
  </si>
  <si>
    <t>01:00</t>
  </si>
  <si>
    <t>01:15</t>
  </si>
  <si>
    <t>N</t>
  </si>
  <si>
    <t>Название</t>
  </si>
  <si>
    <t>Н</t>
  </si>
  <si>
    <t>Прогноз</t>
  </si>
  <si>
    <t>Кф1</t>
  </si>
  <si>
    <t>Кф2</t>
  </si>
  <si>
    <t>Кф3</t>
  </si>
  <si>
    <t>Результат</t>
  </si>
  <si>
    <t>вар1</t>
  </si>
  <si>
    <t>вар2</t>
  </si>
  <si>
    <t>вар3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</si>
</sst>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/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abSelected="1" workbookViewId="0">
      <selection activeCell="K1" sqref="K1"/>
    </sheetView>
  </sheetViews>
  <sheetFormatPr defaultRowHeight="15" x14ac:dyDescent="0.25"/>
  <cols>
    <col min="1" max="1" width="5.5703125" style="1" bestFit="1" customWidth="1"/>
    <col min="2" max="2" width="32.7109375" style="1" bestFit="1" customWidth="1"/>
    <col min="3" max="5" width="4.5703125" style="2" bestFit="1" customWidth="1"/>
    <col min="6" max="6" width="8.42578125" style="2" bestFit="1" customWidth="1"/>
    <col min="7" max="9" width="5.5703125" style="2" bestFit="1" customWidth="1"/>
    <col min="10" max="10" width="10" style="2" bestFit="1" customWidth="1"/>
    <col min="11" max="13" width="9.140625" style="5"/>
    <col min="14" max="16384" width="9.140625" style="1"/>
  </cols>
  <sheetData>
    <row r="1" spans="1:17" s="2" customFormat="1" x14ac:dyDescent="0.25">
      <c r="A1" s="2" t="s">
        <v>218</v>
      </c>
      <c r="B1" s="2" t="s">
        <v>219</v>
      </c>
      <c r="C1" s="2" t="s">
        <v>38</v>
      </c>
      <c r="D1" s="2" t="s">
        <v>220</v>
      </c>
      <c r="E1" s="2" t="s">
        <v>39</v>
      </c>
      <c r="F1" s="2" t="s">
        <v>221</v>
      </c>
      <c r="G1" s="2" t="s">
        <v>222</v>
      </c>
      <c r="H1" s="2" t="s">
        <v>223</v>
      </c>
      <c r="I1" s="2" t="s">
        <v>224</v>
      </c>
      <c r="J1" s="2" t="s">
        <v>225</v>
      </c>
      <c r="K1" s="4" t="s">
        <v>226</v>
      </c>
      <c r="L1" s="4" t="s">
        <v>227</v>
      </c>
      <c r="M1" s="4" t="s">
        <v>228</v>
      </c>
      <c r="O1" s="4"/>
      <c r="P1" s="4"/>
      <c r="Q1" s="4"/>
    </row>
    <row r="2" spans="1:17" x14ac:dyDescent="0.25">
      <c r="A2" s="1" t="s">
        <v>141</v>
      </c>
      <c r="B2" s="1" t="s">
        <v>0</v>
      </c>
      <c r="C2" s="2" t="s">
        <v>142</v>
      </c>
      <c r="D2" s="2" t="s">
        <v>143</v>
      </c>
      <c r="E2" s="2" t="s">
        <v>144</v>
      </c>
      <c r="F2" s="2" t="s">
        <v>38</v>
      </c>
      <c r="G2" s="2" t="s">
        <v>50</v>
      </c>
      <c r="H2" s="2" t="s">
        <v>51</v>
      </c>
      <c r="I2" s="2" t="s">
        <v>52</v>
      </c>
      <c r="J2" s="2" t="s">
        <v>145</v>
      </c>
      <c r="K2" s="5">
        <f>(LEFTB(J2,1)&gt;RIGHTB(J2,1))*(F2="П1")+(LEFTB(J2,1)&lt;RIGHTB(J2,1))*(F2="П2")</f>
        <v>1</v>
      </c>
      <c r="L2" s="5" t="b">
        <f>(RIGHTB(J2,1)-LEFTB(J2,1))*((-1)^RIGHTB(F2,1))&gt;0</f>
        <v>1</v>
      </c>
      <c r="M2" s="5" t="b">
        <f>LOOKUP(LEFTB(J2,1)-RIGHTB(J2,1),{-99;0;1},{"П2";"";"П1"})=F2</f>
        <v>1</v>
      </c>
    </row>
    <row r="3" spans="1:17" x14ac:dyDescent="0.25">
      <c r="A3" s="1" t="s">
        <v>148</v>
      </c>
      <c r="B3" s="1" t="s">
        <v>1</v>
      </c>
      <c r="C3" s="2" t="s">
        <v>149</v>
      </c>
      <c r="D3" s="2" t="s">
        <v>143</v>
      </c>
      <c r="E3" s="2" t="s">
        <v>150</v>
      </c>
      <c r="F3" s="2" t="s">
        <v>38</v>
      </c>
      <c r="G3" s="2" t="s">
        <v>54</v>
      </c>
      <c r="H3" s="2" t="s">
        <v>55</v>
      </c>
      <c r="I3" s="2" t="s">
        <v>56</v>
      </c>
      <c r="J3" s="2" t="s">
        <v>151</v>
      </c>
      <c r="K3" s="5">
        <f t="shared" ref="K3:K39" si="0">(LEFTB(J3,1)&gt;RIGHTB(J3,1))*(F3="П1")+(LEFTB(J3,1)&lt;RIGHTB(J3,1))*(F3="П2")</f>
        <v>0</v>
      </c>
      <c r="L3" s="5" t="b">
        <f t="shared" ref="L3:L39" si="1">(RIGHTB(J3,1)-LEFTB(J3,1))*((-1)^RIGHTB(F3,1))&gt;0</f>
        <v>0</v>
      </c>
      <c r="M3" s="5" t="b">
        <f>LOOKUP(LEFTB(J3,1)-RIGHTB(J3,1),{-99;0;1},{"П2";"";"П1"})=F3</f>
        <v>0</v>
      </c>
    </row>
    <row r="4" spans="1:17" x14ac:dyDescent="0.25">
      <c r="A4" s="1" t="s">
        <v>159</v>
      </c>
      <c r="B4" s="1" t="s">
        <v>2</v>
      </c>
      <c r="C4" s="2" t="s">
        <v>160</v>
      </c>
      <c r="D4" s="2" t="s">
        <v>152</v>
      </c>
      <c r="E4" s="2" t="s">
        <v>161</v>
      </c>
      <c r="F4" s="2" t="s">
        <v>38</v>
      </c>
      <c r="G4" s="2" t="s">
        <v>66</v>
      </c>
      <c r="H4" s="2" t="s">
        <v>67</v>
      </c>
      <c r="I4" s="2" t="s">
        <v>68</v>
      </c>
      <c r="J4" s="2" t="s">
        <v>158</v>
      </c>
      <c r="K4" s="5">
        <f t="shared" si="0"/>
        <v>1</v>
      </c>
      <c r="L4" s="5" t="b">
        <f t="shared" si="1"/>
        <v>1</v>
      </c>
      <c r="M4" s="5" t="b">
        <f>LOOKUP(LEFTB(J4,1)-RIGHTB(J4,1),{-99;0;1},{"П2";"";"П1"})=F4</f>
        <v>1</v>
      </c>
    </row>
    <row r="5" spans="1:17" x14ac:dyDescent="0.25">
      <c r="A5" s="1" t="s">
        <v>159</v>
      </c>
      <c r="B5" s="1" t="s">
        <v>3</v>
      </c>
      <c r="C5" s="2" t="s">
        <v>138</v>
      </c>
      <c r="D5" s="2" t="s">
        <v>144</v>
      </c>
      <c r="E5" s="2" t="s">
        <v>162</v>
      </c>
      <c r="F5" s="2" t="s">
        <v>39</v>
      </c>
      <c r="G5" s="2" t="s">
        <v>69</v>
      </c>
      <c r="H5" s="2" t="s">
        <v>60</v>
      </c>
      <c r="I5" s="2" t="s">
        <v>70</v>
      </c>
      <c r="J5" s="2" t="s">
        <v>163</v>
      </c>
      <c r="K5" s="5">
        <f t="shared" si="0"/>
        <v>1</v>
      </c>
      <c r="L5" s="5" t="b">
        <f t="shared" si="1"/>
        <v>1</v>
      </c>
      <c r="M5" s="5" t="b">
        <f>LOOKUP(LEFTB(J5,1)-RIGHTB(J5,1),{-99;0;1},{"П2";"";"П1"})=F5</f>
        <v>1</v>
      </c>
    </row>
    <row r="6" spans="1:17" x14ac:dyDescent="0.25">
      <c r="A6" s="1" t="s">
        <v>164</v>
      </c>
      <c r="B6" s="1" t="s">
        <v>4</v>
      </c>
      <c r="C6" s="2" t="s">
        <v>144</v>
      </c>
      <c r="D6" s="2" t="s">
        <v>146</v>
      </c>
      <c r="E6" s="2" t="s">
        <v>165</v>
      </c>
      <c r="F6" s="2" t="s">
        <v>39</v>
      </c>
      <c r="G6" s="2" t="s">
        <v>71</v>
      </c>
      <c r="H6" s="2" t="s">
        <v>57</v>
      </c>
      <c r="I6" s="2" t="s">
        <v>72</v>
      </c>
      <c r="J6" s="2" t="s">
        <v>151</v>
      </c>
      <c r="K6" s="5">
        <f t="shared" si="0"/>
        <v>1</v>
      </c>
      <c r="L6" s="5" t="b">
        <f t="shared" si="1"/>
        <v>1</v>
      </c>
      <c r="M6" s="5" t="b">
        <f>LOOKUP(LEFTB(J6,1)-RIGHTB(J6,1),{-99;0;1},{"П2";"";"П1"})=F6</f>
        <v>1</v>
      </c>
    </row>
    <row r="7" spans="1:17" x14ac:dyDescent="0.25">
      <c r="A7" s="1" t="s">
        <v>164</v>
      </c>
      <c r="B7" s="1" t="s">
        <v>5</v>
      </c>
      <c r="C7" s="2" t="s">
        <v>166</v>
      </c>
      <c r="D7" s="2" t="s">
        <v>144</v>
      </c>
      <c r="E7" s="2" t="s">
        <v>167</v>
      </c>
      <c r="F7" s="2" t="s">
        <v>38</v>
      </c>
      <c r="G7" s="2" t="s">
        <v>73</v>
      </c>
      <c r="H7" s="2" t="s">
        <v>74</v>
      </c>
      <c r="I7" s="2" t="s">
        <v>75</v>
      </c>
      <c r="J7" s="2" t="s">
        <v>153</v>
      </c>
      <c r="K7" s="5">
        <f t="shared" si="0"/>
        <v>1</v>
      </c>
      <c r="L7" s="5" t="b">
        <f t="shared" si="1"/>
        <v>1</v>
      </c>
      <c r="M7" s="5" t="b">
        <f>LOOKUP(LEFTB(J7,1)-RIGHTB(J7,1),{-99;0;1},{"П2";"";"П1"})=F7</f>
        <v>1</v>
      </c>
    </row>
    <row r="8" spans="1:17" x14ac:dyDescent="0.25">
      <c r="A8" s="1" t="s">
        <v>169</v>
      </c>
      <c r="B8" s="1" t="s">
        <v>6</v>
      </c>
      <c r="C8" s="2" t="s">
        <v>170</v>
      </c>
      <c r="D8" s="2" t="s">
        <v>171</v>
      </c>
      <c r="E8" s="2" t="s">
        <v>161</v>
      </c>
      <c r="F8" s="2" t="s">
        <v>38</v>
      </c>
      <c r="G8" s="2" t="s">
        <v>77</v>
      </c>
      <c r="H8" s="2" t="s">
        <v>63</v>
      </c>
      <c r="I8" s="2" t="s">
        <v>78</v>
      </c>
      <c r="J8" s="2" t="s">
        <v>153</v>
      </c>
      <c r="K8" s="5">
        <f t="shared" si="0"/>
        <v>1</v>
      </c>
      <c r="L8" s="5" t="b">
        <f t="shared" si="1"/>
        <v>1</v>
      </c>
      <c r="M8" s="5" t="b">
        <f>LOOKUP(LEFTB(J8,1)-RIGHTB(J8,1),{-99;0;1},{"П2";"";"П1"})=F8</f>
        <v>1</v>
      </c>
    </row>
    <row r="9" spans="1:17" x14ac:dyDescent="0.25">
      <c r="A9" s="1" t="s">
        <v>169</v>
      </c>
      <c r="B9" s="1" t="s">
        <v>7</v>
      </c>
      <c r="C9" s="2" t="s">
        <v>172</v>
      </c>
      <c r="D9" s="2" t="s">
        <v>143</v>
      </c>
      <c r="E9" s="2" t="s">
        <v>173</v>
      </c>
      <c r="F9" s="2" t="s">
        <v>38</v>
      </c>
      <c r="G9" s="2" t="s">
        <v>79</v>
      </c>
      <c r="H9" s="2" t="s">
        <v>80</v>
      </c>
      <c r="I9" s="2" t="s">
        <v>81</v>
      </c>
      <c r="J9" s="2" t="s">
        <v>151</v>
      </c>
      <c r="K9" s="5">
        <f t="shared" si="0"/>
        <v>0</v>
      </c>
      <c r="L9" s="5" t="b">
        <f t="shared" si="1"/>
        <v>0</v>
      </c>
      <c r="M9" s="5" t="b">
        <f>LOOKUP(LEFTB(J9,1)-RIGHTB(J9,1),{-99;0;1},{"П2";"";"П1"})=F9</f>
        <v>0</v>
      </c>
    </row>
    <row r="10" spans="1:17" x14ac:dyDescent="0.25">
      <c r="A10" s="1" t="s">
        <v>175</v>
      </c>
      <c r="B10" s="1" t="s">
        <v>8</v>
      </c>
      <c r="C10" s="2" t="s">
        <v>176</v>
      </c>
      <c r="D10" s="2" t="s">
        <v>177</v>
      </c>
      <c r="E10" s="2" t="s">
        <v>146</v>
      </c>
      <c r="F10" s="2" t="s">
        <v>38</v>
      </c>
      <c r="G10" s="2" t="s">
        <v>82</v>
      </c>
      <c r="H10" s="2" t="s">
        <v>83</v>
      </c>
      <c r="I10" s="2" t="s">
        <v>40</v>
      </c>
      <c r="J10" s="2" t="s">
        <v>178</v>
      </c>
      <c r="K10" s="5">
        <f t="shared" si="0"/>
        <v>0</v>
      </c>
      <c r="L10" s="5" t="b">
        <f t="shared" si="1"/>
        <v>0</v>
      </c>
      <c r="M10" s="5" t="b">
        <f>LOOKUP(LEFTB(J10,1)-RIGHTB(J10,1),{-99;0;1},{"П2";"";"П1"})=F10</f>
        <v>0</v>
      </c>
    </row>
    <row r="11" spans="1:17" x14ac:dyDescent="0.25">
      <c r="A11" s="1" t="s">
        <v>179</v>
      </c>
      <c r="B11" s="1" t="s">
        <v>9</v>
      </c>
      <c r="C11" s="2" t="s">
        <v>162</v>
      </c>
      <c r="D11" s="2" t="s">
        <v>168</v>
      </c>
      <c r="E11" s="2" t="s">
        <v>157</v>
      </c>
      <c r="F11" s="2" t="s">
        <v>38</v>
      </c>
      <c r="G11" s="2" t="s">
        <v>85</v>
      </c>
      <c r="H11" s="2" t="s">
        <v>86</v>
      </c>
      <c r="I11" s="2" t="s">
        <v>87</v>
      </c>
      <c r="J11" s="2" t="s">
        <v>140</v>
      </c>
      <c r="K11" s="5">
        <f t="shared" si="0"/>
        <v>0</v>
      </c>
      <c r="L11" s="5" t="b">
        <f t="shared" si="1"/>
        <v>0</v>
      </c>
      <c r="M11" s="5" t="b">
        <f>LOOKUP(LEFTB(J11,1)-RIGHTB(J11,1),{-99;0;1},{"П2";"";"П1"})=F11</f>
        <v>0</v>
      </c>
    </row>
    <row r="12" spans="1:17" x14ac:dyDescent="0.25">
      <c r="A12" s="1" t="s">
        <v>179</v>
      </c>
      <c r="B12" s="1" t="s">
        <v>10</v>
      </c>
      <c r="C12" s="2" t="s">
        <v>180</v>
      </c>
      <c r="D12" s="2" t="s">
        <v>143</v>
      </c>
      <c r="E12" s="2" t="s">
        <v>144</v>
      </c>
      <c r="F12" s="2" t="s">
        <v>38</v>
      </c>
      <c r="G12" s="2" t="s">
        <v>88</v>
      </c>
      <c r="H12" s="2" t="s">
        <v>89</v>
      </c>
      <c r="I12" s="2" t="s">
        <v>90</v>
      </c>
      <c r="J12" s="2" t="s">
        <v>181</v>
      </c>
      <c r="K12" s="5">
        <f t="shared" si="0"/>
        <v>1</v>
      </c>
      <c r="L12" s="5" t="b">
        <f t="shared" si="1"/>
        <v>1</v>
      </c>
      <c r="M12" s="5" t="b">
        <f>LOOKUP(LEFTB(J12,1)-RIGHTB(J12,1),{-99;0;1},{"П2";"";"П1"})=F12</f>
        <v>1</v>
      </c>
    </row>
    <row r="13" spans="1:17" x14ac:dyDescent="0.25">
      <c r="A13" s="1" t="s">
        <v>179</v>
      </c>
      <c r="B13" s="1" t="s">
        <v>11</v>
      </c>
      <c r="C13" s="2" t="s">
        <v>182</v>
      </c>
      <c r="D13" s="2" t="s">
        <v>144</v>
      </c>
      <c r="E13" s="2" t="s">
        <v>183</v>
      </c>
      <c r="F13" s="2" t="s">
        <v>39</v>
      </c>
      <c r="G13" s="2" t="s">
        <v>91</v>
      </c>
      <c r="H13" s="2" t="s">
        <v>60</v>
      </c>
      <c r="I13" s="2" t="s">
        <v>59</v>
      </c>
      <c r="J13" s="2" t="s">
        <v>151</v>
      </c>
      <c r="K13" s="5">
        <f t="shared" si="0"/>
        <v>1</v>
      </c>
      <c r="L13" s="5" t="b">
        <f t="shared" si="1"/>
        <v>1</v>
      </c>
      <c r="M13" s="5" t="b">
        <f>LOOKUP(LEFTB(J13,1)-RIGHTB(J13,1),{-99;0;1},{"П2";"";"П1"})=F13</f>
        <v>1</v>
      </c>
    </row>
    <row r="14" spans="1:17" x14ac:dyDescent="0.25">
      <c r="A14" s="1" t="s">
        <v>184</v>
      </c>
      <c r="B14" s="1" t="s">
        <v>12</v>
      </c>
      <c r="C14" s="2" t="s">
        <v>183</v>
      </c>
      <c r="D14" s="2" t="s">
        <v>185</v>
      </c>
      <c r="E14" s="2" t="s">
        <v>138</v>
      </c>
      <c r="F14" s="2" t="s">
        <v>38</v>
      </c>
      <c r="G14" s="2" t="s">
        <v>92</v>
      </c>
      <c r="H14" s="2" t="s">
        <v>93</v>
      </c>
      <c r="I14" s="2" t="s">
        <v>41</v>
      </c>
      <c r="J14" s="2" t="s">
        <v>186</v>
      </c>
      <c r="K14" s="5">
        <f t="shared" si="0"/>
        <v>1</v>
      </c>
      <c r="L14" s="5" t="b">
        <f t="shared" si="1"/>
        <v>1</v>
      </c>
      <c r="M14" s="5" t="b">
        <f>LOOKUP(LEFTB(J14,1)-RIGHTB(J14,1),{-99;0;1},{"П2";"";"П1"})=F14</f>
        <v>1</v>
      </c>
    </row>
    <row r="15" spans="1:17" x14ac:dyDescent="0.25">
      <c r="A15" s="1" t="s">
        <v>187</v>
      </c>
      <c r="B15" s="1" t="s">
        <v>13</v>
      </c>
      <c r="C15" s="2" t="s">
        <v>188</v>
      </c>
      <c r="D15" s="2" t="s">
        <v>157</v>
      </c>
      <c r="E15" s="2" t="s">
        <v>189</v>
      </c>
      <c r="F15" s="2" t="s">
        <v>38</v>
      </c>
      <c r="G15" s="2" t="s">
        <v>94</v>
      </c>
      <c r="H15" s="2" t="s">
        <v>62</v>
      </c>
      <c r="I15" s="2" t="s">
        <v>95</v>
      </c>
      <c r="J15" s="2" t="s">
        <v>151</v>
      </c>
      <c r="K15" s="5">
        <f t="shared" si="0"/>
        <v>0</v>
      </c>
      <c r="L15" s="5" t="b">
        <f t="shared" si="1"/>
        <v>0</v>
      </c>
      <c r="M15" s="5" t="b">
        <f>LOOKUP(LEFTB(J15,1)-RIGHTB(J15,1),{-99;0;1},{"П2";"";"П1"})=F15</f>
        <v>0</v>
      </c>
    </row>
    <row r="16" spans="1:17" x14ac:dyDescent="0.25">
      <c r="A16" s="1" t="s">
        <v>187</v>
      </c>
      <c r="B16" s="1" t="s">
        <v>14</v>
      </c>
      <c r="C16" s="2" t="s">
        <v>190</v>
      </c>
      <c r="D16" s="2" t="s">
        <v>191</v>
      </c>
      <c r="E16" s="2" t="s">
        <v>192</v>
      </c>
      <c r="F16" s="2" t="s">
        <v>38</v>
      </c>
      <c r="G16" s="2" t="s">
        <v>96</v>
      </c>
      <c r="H16" s="2" t="s">
        <v>55</v>
      </c>
      <c r="I16" s="2" t="s">
        <v>97</v>
      </c>
      <c r="J16" s="2" t="s">
        <v>193</v>
      </c>
      <c r="K16" s="5">
        <f t="shared" si="0"/>
        <v>1</v>
      </c>
      <c r="L16" s="5" t="b">
        <f t="shared" si="1"/>
        <v>1</v>
      </c>
      <c r="M16" s="5" t="b">
        <f>LOOKUP(LEFTB(J16,1)-RIGHTB(J16,1),{-99;0;1},{"П2";"";"П1"})=F16</f>
        <v>1</v>
      </c>
    </row>
    <row r="17" spans="1:13" x14ac:dyDescent="0.25">
      <c r="A17" s="1" t="s">
        <v>194</v>
      </c>
      <c r="B17" s="1" t="s">
        <v>15</v>
      </c>
      <c r="C17" s="2" t="s">
        <v>195</v>
      </c>
      <c r="D17" s="2" t="s">
        <v>196</v>
      </c>
      <c r="E17" s="2" t="s">
        <v>165</v>
      </c>
      <c r="F17" s="2" t="s">
        <v>39</v>
      </c>
      <c r="G17" s="2" t="s">
        <v>42</v>
      </c>
      <c r="H17" s="2" t="s">
        <v>43</v>
      </c>
      <c r="I17" s="2" t="s">
        <v>98</v>
      </c>
      <c r="J17" s="2" t="s">
        <v>197</v>
      </c>
      <c r="K17" s="5">
        <f t="shared" si="0"/>
        <v>1</v>
      </c>
      <c r="L17" s="5" t="b">
        <f t="shared" si="1"/>
        <v>1</v>
      </c>
      <c r="M17" s="5" t="b">
        <f>LOOKUP(LEFTB(J17,1)-RIGHTB(J17,1),{-99;0;1},{"П2";"";"П1"})=F17</f>
        <v>1</v>
      </c>
    </row>
    <row r="18" spans="1:13" x14ac:dyDescent="0.25">
      <c r="A18" s="1" t="s">
        <v>194</v>
      </c>
      <c r="B18" s="1" t="s">
        <v>16</v>
      </c>
      <c r="C18" s="2" t="s">
        <v>160</v>
      </c>
      <c r="D18" s="2" t="s">
        <v>196</v>
      </c>
      <c r="E18" s="2" t="s">
        <v>143</v>
      </c>
      <c r="F18" s="2" t="s">
        <v>38</v>
      </c>
      <c r="G18" s="2" t="s">
        <v>99</v>
      </c>
      <c r="H18" s="2" t="s">
        <v>44</v>
      </c>
      <c r="I18" s="2" t="s">
        <v>100</v>
      </c>
      <c r="J18" s="2" t="s">
        <v>198</v>
      </c>
      <c r="K18" s="5">
        <f t="shared" si="0"/>
        <v>1</v>
      </c>
      <c r="L18" s="5" t="b">
        <f t="shared" si="1"/>
        <v>1</v>
      </c>
      <c r="M18" s="5" t="b">
        <f>LOOKUP(LEFTB(J18,1)-RIGHTB(J18,1),{-99;0;1},{"П2";"";"П1"})=F18</f>
        <v>1</v>
      </c>
    </row>
    <row r="19" spans="1:13" x14ac:dyDescent="0.25">
      <c r="A19" s="1" t="s">
        <v>194</v>
      </c>
      <c r="B19" s="1" t="s">
        <v>17</v>
      </c>
      <c r="C19" s="2" t="s">
        <v>165</v>
      </c>
      <c r="D19" s="2" t="s">
        <v>199</v>
      </c>
      <c r="E19" s="2" t="s">
        <v>139</v>
      </c>
      <c r="F19" s="2" t="s">
        <v>38</v>
      </c>
      <c r="G19" s="2" t="s">
        <v>102</v>
      </c>
      <c r="H19" s="2" t="s">
        <v>103</v>
      </c>
      <c r="I19" s="2" t="s">
        <v>104</v>
      </c>
      <c r="J19" s="2" t="s">
        <v>174</v>
      </c>
      <c r="K19" s="5">
        <f t="shared" si="0"/>
        <v>0</v>
      </c>
      <c r="L19" s="5" t="b">
        <f t="shared" si="1"/>
        <v>0</v>
      </c>
      <c r="M19" s="5" t="b">
        <f>LOOKUP(LEFTB(J19,1)-RIGHTB(J19,1),{-99;0;1},{"П2";"";"П1"})=F19</f>
        <v>0</v>
      </c>
    </row>
    <row r="20" spans="1:13" x14ac:dyDescent="0.25">
      <c r="A20" s="1" t="s">
        <v>194</v>
      </c>
      <c r="B20" s="1" t="s">
        <v>18</v>
      </c>
      <c r="C20" s="2" t="s">
        <v>170</v>
      </c>
      <c r="D20" s="2" t="s">
        <v>200</v>
      </c>
      <c r="E20" s="2" t="s">
        <v>143</v>
      </c>
      <c r="F20" s="2" t="s">
        <v>38</v>
      </c>
      <c r="G20" s="2" t="s">
        <v>105</v>
      </c>
      <c r="H20" s="2" t="s">
        <v>80</v>
      </c>
      <c r="I20" s="2" t="s">
        <v>106</v>
      </c>
      <c r="J20" s="2" t="s">
        <v>181</v>
      </c>
      <c r="K20" s="5">
        <f t="shared" si="0"/>
        <v>1</v>
      </c>
      <c r="L20" s="5" t="b">
        <f t="shared" si="1"/>
        <v>1</v>
      </c>
      <c r="M20" s="5" t="b">
        <f>LOOKUP(LEFTB(J20,1)-RIGHTB(J20,1),{-99;0;1},{"П2";"";"П1"})=F20</f>
        <v>1</v>
      </c>
    </row>
    <row r="21" spans="1:13" x14ac:dyDescent="0.25">
      <c r="A21" s="1" t="s">
        <v>194</v>
      </c>
      <c r="B21" s="1" t="s">
        <v>19</v>
      </c>
      <c r="C21" s="2" t="s">
        <v>180</v>
      </c>
      <c r="D21" s="2" t="s">
        <v>152</v>
      </c>
      <c r="E21" s="2" t="s">
        <v>144</v>
      </c>
      <c r="F21" s="2" t="s">
        <v>38</v>
      </c>
      <c r="G21" s="2" t="s">
        <v>54</v>
      </c>
      <c r="H21" s="2" t="s">
        <v>64</v>
      </c>
      <c r="I21" s="2" t="s">
        <v>107</v>
      </c>
      <c r="J21" s="2" t="s">
        <v>151</v>
      </c>
      <c r="K21" s="5">
        <f t="shared" si="0"/>
        <v>0</v>
      </c>
      <c r="L21" s="5" t="b">
        <f t="shared" si="1"/>
        <v>0</v>
      </c>
      <c r="M21" s="5" t="b">
        <f>LOOKUP(LEFTB(J21,1)-RIGHTB(J21,1),{-99;0;1},{"П2";"";"П1"})=F21</f>
        <v>0</v>
      </c>
    </row>
    <row r="22" spans="1:13" x14ac:dyDescent="0.25">
      <c r="A22" s="1" t="s">
        <v>201</v>
      </c>
      <c r="B22" s="1" t="s">
        <v>20</v>
      </c>
      <c r="C22" s="2" t="s">
        <v>202</v>
      </c>
      <c r="D22" s="2" t="s">
        <v>203</v>
      </c>
      <c r="E22" s="2" t="s">
        <v>199</v>
      </c>
      <c r="F22" s="2" t="s">
        <v>38</v>
      </c>
      <c r="G22" s="2" t="s">
        <v>108</v>
      </c>
      <c r="H22" s="2" t="s">
        <v>109</v>
      </c>
      <c r="I22" s="2" t="s">
        <v>83</v>
      </c>
      <c r="J22" s="2" t="s">
        <v>204</v>
      </c>
      <c r="K22" s="5">
        <f t="shared" si="0"/>
        <v>1</v>
      </c>
      <c r="L22" s="5" t="b">
        <f t="shared" si="1"/>
        <v>1</v>
      </c>
      <c r="M22" s="5" t="b">
        <f>LOOKUP(LEFTB(J22,1)-RIGHTB(J22,1),{-99;0;1},{"П2";"";"П1"})=F22</f>
        <v>1</v>
      </c>
    </row>
    <row r="23" spans="1:13" x14ac:dyDescent="0.25">
      <c r="A23" s="1" t="s">
        <v>205</v>
      </c>
      <c r="B23" s="1" t="s">
        <v>21</v>
      </c>
      <c r="C23" s="2" t="s">
        <v>206</v>
      </c>
      <c r="D23" s="2" t="s">
        <v>185</v>
      </c>
      <c r="E23" s="2" t="s">
        <v>200</v>
      </c>
      <c r="F23" s="2" t="s">
        <v>38</v>
      </c>
      <c r="G23" s="2" t="s">
        <v>110</v>
      </c>
      <c r="H23" s="2" t="s">
        <v>111</v>
      </c>
      <c r="I23" s="2" t="s">
        <v>45</v>
      </c>
      <c r="J23" s="2" t="s">
        <v>181</v>
      </c>
      <c r="K23" s="5">
        <f t="shared" si="0"/>
        <v>1</v>
      </c>
      <c r="L23" s="5" t="b">
        <f t="shared" si="1"/>
        <v>1</v>
      </c>
      <c r="M23" s="5" t="b">
        <f>LOOKUP(LEFTB(J23,1)-RIGHTB(J23,1),{-99;0;1},{"П2";"";"П1"})=F23</f>
        <v>1</v>
      </c>
    </row>
    <row r="24" spans="1:13" x14ac:dyDescent="0.25">
      <c r="A24" s="1" t="s">
        <v>205</v>
      </c>
      <c r="B24" s="1" t="s">
        <v>22</v>
      </c>
      <c r="C24" s="2" t="s">
        <v>162</v>
      </c>
      <c r="D24" s="2" t="s">
        <v>144</v>
      </c>
      <c r="E24" s="2" t="s">
        <v>146</v>
      </c>
      <c r="F24" s="2" t="s">
        <v>38</v>
      </c>
      <c r="G24" s="2" t="s">
        <v>112</v>
      </c>
      <c r="H24" s="2" t="s">
        <v>113</v>
      </c>
      <c r="I24" s="2" t="s">
        <v>46</v>
      </c>
      <c r="J24" s="2" t="s">
        <v>151</v>
      </c>
      <c r="K24" s="5">
        <f t="shared" si="0"/>
        <v>0</v>
      </c>
      <c r="L24" s="5" t="b">
        <f t="shared" si="1"/>
        <v>0</v>
      </c>
      <c r="M24" s="5" t="b">
        <f>LOOKUP(LEFTB(J24,1)-RIGHTB(J24,1),{-99;0;1},{"П2";"";"П1"})=F24</f>
        <v>0</v>
      </c>
    </row>
    <row r="25" spans="1:13" x14ac:dyDescent="0.25">
      <c r="A25" s="1" t="s">
        <v>205</v>
      </c>
      <c r="B25" s="1" t="s">
        <v>23</v>
      </c>
      <c r="C25" s="2" t="s">
        <v>172</v>
      </c>
      <c r="D25" s="2" t="s">
        <v>156</v>
      </c>
      <c r="E25" s="2" t="s">
        <v>192</v>
      </c>
      <c r="F25" s="2" t="s">
        <v>38</v>
      </c>
      <c r="G25" s="2" t="s">
        <v>114</v>
      </c>
      <c r="H25" s="2" t="s">
        <v>115</v>
      </c>
      <c r="I25" s="2" t="s">
        <v>76</v>
      </c>
      <c r="J25" s="2" t="s">
        <v>186</v>
      </c>
      <c r="K25" s="5">
        <f t="shared" si="0"/>
        <v>1</v>
      </c>
      <c r="L25" s="5" t="b">
        <f t="shared" si="1"/>
        <v>1</v>
      </c>
      <c r="M25" s="5" t="b">
        <f>LOOKUP(LEFTB(J25,1)-RIGHTB(J25,1),{-99;0;1},{"П2";"";"П1"})=F25</f>
        <v>1</v>
      </c>
    </row>
    <row r="26" spans="1:13" x14ac:dyDescent="0.25">
      <c r="A26" s="1" t="s">
        <v>205</v>
      </c>
      <c r="B26" s="1" t="s">
        <v>24</v>
      </c>
      <c r="C26" s="2" t="s">
        <v>190</v>
      </c>
      <c r="D26" s="2" t="s">
        <v>138</v>
      </c>
      <c r="E26" s="2" t="s">
        <v>157</v>
      </c>
      <c r="F26" s="2" t="s">
        <v>38</v>
      </c>
      <c r="G26" s="2" t="s">
        <v>116</v>
      </c>
      <c r="H26" s="2" t="s">
        <v>84</v>
      </c>
      <c r="I26" s="2" t="s">
        <v>80</v>
      </c>
      <c r="J26" s="2" t="s">
        <v>158</v>
      </c>
      <c r="K26" s="5">
        <f t="shared" si="0"/>
        <v>1</v>
      </c>
      <c r="L26" s="5" t="b">
        <f t="shared" si="1"/>
        <v>1</v>
      </c>
      <c r="M26" s="5" t="b">
        <f>LOOKUP(LEFTB(J26,1)-RIGHTB(J26,1),{-99;0;1},{"П2";"";"П1"})=F26</f>
        <v>1</v>
      </c>
    </row>
    <row r="27" spans="1:13" x14ac:dyDescent="0.25">
      <c r="A27" s="1" t="s">
        <v>207</v>
      </c>
      <c r="B27" s="1" t="s">
        <v>25</v>
      </c>
      <c r="C27" s="2" t="s">
        <v>208</v>
      </c>
      <c r="D27" s="2" t="s">
        <v>152</v>
      </c>
      <c r="E27" s="2" t="s">
        <v>189</v>
      </c>
      <c r="F27" s="2" t="s">
        <v>38</v>
      </c>
      <c r="G27" s="2" t="s">
        <v>54</v>
      </c>
      <c r="H27" s="2" t="s">
        <v>117</v>
      </c>
      <c r="I27" s="2" t="s">
        <v>97</v>
      </c>
      <c r="J27" s="2" t="s">
        <v>158</v>
      </c>
      <c r="K27" s="5">
        <f t="shared" si="0"/>
        <v>1</v>
      </c>
      <c r="L27" s="5" t="b">
        <f t="shared" si="1"/>
        <v>1</v>
      </c>
      <c r="M27" s="5" t="b">
        <f>LOOKUP(LEFTB(J27,1)-RIGHTB(J27,1),{-99;0;1},{"П2";"";"П1"})=F27</f>
        <v>1</v>
      </c>
    </row>
    <row r="28" spans="1:13" x14ac:dyDescent="0.25">
      <c r="A28" s="1" t="s">
        <v>207</v>
      </c>
      <c r="B28" s="1" t="s">
        <v>26</v>
      </c>
      <c r="C28" s="2" t="s">
        <v>162</v>
      </c>
      <c r="D28" s="2" t="s">
        <v>144</v>
      </c>
      <c r="E28" s="2" t="s">
        <v>146</v>
      </c>
      <c r="F28" s="2" t="s">
        <v>38</v>
      </c>
      <c r="G28" s="2" t="s">
        <v>112</v>
      </c>
      <c r="H28" s="2" t="s">
        <v>118</v>
      </c>
      <c r="I28" s="2" t="s">
        <v>119</v>
      </c>
      <c r="J28" s="2" t="s">
        <v>158</v>
      </c>
      <c r="K28" s="5">
        <f t="shared" si="0"/>
        <v>1</v>
      </c>
      <c r="L28" s="5" t="b">
        <f t="shared" si="1"/>
        <v>1</v>
      </c>
      <c r="M28" s="5" t="b">
        <f>LOOKUP(LEFTB(J28,1)-RIGHTB(J28,1),{-99;0;1},{"П2";"";"П1"})=F28</f>
        <v>1</v>
      </c>
    </row>
    <row r="29" spans="1:13" x14ac:dyDescent="0.25">
      <c r="A29" s="1" t="s">
        <v>209</v>
      </c>
      <c r="B29" s="1" t="s">
        <v>27</v>
      </c>
      <c r="C29" s="2" t="s">
        <v>206</v>
      </c>
      <c r="D29" s="2" t="s">
        <v>152</v>
      </c>
      <c r="E29" s="2" t="s">
        <v>189</v>
      </c>
      <c r="F29" s="2" t="s">
        <v>38</v>
      </c>
      <c r="G29" s="2" t="s">
        <v>120</v>
      </c>
      <c r="H29" s="2" t="s">
        <v>63</v>
      </c>
      <c r="I29" s="2" t="s">
        <v>109</v>
      </c>
      <c r="J29" s="2" t="s">
        <v>154</v>
      </c>
      <c r="K29" s="5">
        <f t="shared" si="0"/>
        <v>0</v>
      </c>
      <c r="L29" s="5" t="b">
        <f t="shared" si="1"/>
        <v>0</v>
      </c>
      <c r="M29" s="5" t="b">
        <f>LOOKUP(LEFTB(J29,1)-RIGHTB(J29,1),{-99;0;1},{"П2";"";"П1"})=F29</f>
        <v>0</v>
      </c>
    </row>
    <row r="30" spans="1:13" x14ac:dyDescent="0.25">
      <c r="A30" s="1" t="s">
        <v>209</v>
      </c>
      <c r="B30" s="1" t="s">
        <v>28</v>
      </c>
      <c r="C30" s="2" t="s">
        <v>157</v>
      </c>
      <c r="D30" s="2" t="s">
        <v>173</v>
      </c>
      <c r="E30" s="2" t="s">
        <v>165</v>
      </c>
      <c r="F30" s="2" t="s">
        <v>39</v>
      </c>
      <c r="G30" s="2" t="s">
        <v>121</v>
      </c>
      <c r="H30" s="2" t="s">
        <v>122</v>
      </c>
      <c r="I30" s="2" t="s">
        <v>123</v>
      </c>
      <c r="J30" s="2" t="s">
        <v>174</v>
      </c>
      <c r="K30" s="5">
        <f t="shared" si="0"/>
        <v>0</v>
      </c>
      <c r="L30" s="5" t="b">
        <f t="shared" si="1"/>
        <v>0</v>
      </c>
      <c r="M30" s="5" t="b">
        <f>LOOKUP(LEFTB(J30,1)-RIGHTB(J30,1),{-99;0;1},{"П2";"";"П1"})=F30</f>
        <v>0</v>
      </c>
    </row>
    <row r="31" spans="1:13" x14ac:dyDescent="0.25">
      <c r="A31" s="1" t="s">
        <v>210</v>
      </c>
      <c r="B31" s="1" t="s">
        <v>29</v>
      </c>
      <c r="C31" s="2" t="s">
        <v>157</v>
      </c>
      <c r="D31" s="2" t="s">
        <v>138</v>
      </c>
      <c r="E31" s="2" t="s">
        <v>190</v>
      </c>
      <c r="F31" s="2" t="s">
        <v>39</v>
      </c>
      <c r="G31" s="2" t="s">
        <v>67</v>
      </c>
      <c r="H31" s="2" t="s">
        <v>61</v>
      </c>
      <c r="I31" s="2" t="s">
        <v>58</v>
      </c>
      <c r="J31" s="2" t="s">
        <v>147</v>
      </c>
      <c r="K31" s="5">
        <f t="shared" si="0"/>
        <v>1</v>
      </c>
      <c r="L31" s="5" t="b">
        <f t="shared" si="1"/>
        <v>1</v>
      </c>
      <c r="M31" s="5" t="b">
        <f>LOOKUP(LEFTB(J31,1)-RIGHTB(J31,1),{-99;0;1},{"П2";"";"П1"})=F31</f>
        <v>1</v>
      </c>
    </row>
    <row r="32" spans="1:13" x14ac:dyDescent="0.25">
      <c r="A32" s="1" t="s">
        <v>211</v>
      </c>
      <c r="B32" s="1" t="s">
        <v>30</v>
      </c>
      <c r="C32" s="2" t="s">
        <v>176</v>
      </c>
      <c r="D32" s="2" t="s">
        <v>143</v>
      </c>
      <c r="E32" s="2" t="s">
        <v>152</v>
      </c>
      <c r="F32" s="2" t="s">
        <v>38</v>
      </c>
      <c r="G32" s="2" t="s">
        <v>65</v>
      </c>
      <c r="H32" s="2" t="s">
        <v>53</v>
      </c>
      <c r="I32" s="2" t="s">
        <v>124</v>
      </c>
      <c r="J32" s="2" t="s">
        <v>158</v>
      </c>
      <c r="K32" s="5">
        <f t="shared" si="0"/>
        <v>1</v>
      </c>
      <c r="L32" s="5" t="b">
        <f t="shared" si="1"/>
        <v>1</v>
      </c>
      <c r="M32" s="5" t="b">
        <f>LOOKUP(LEFTB(J32,1)-RIGHTB(J32,1),{-99;0;1},{"П2";"";"П1"})=F32</f>
        <v>1</v>
      </c>
    </row>
    <row r="33" spans="1:13" x14ac:dyDescent="0.25">
      <c r="A33" s="1" t="s">
        <v>211</v>
      </c>
      <c r="B33" s="1" t="s">
        <v>31</v>
      </c>
      <c r="C33" s="2" t="s">
        <v>212</v>
      </c>
      <c r="D33" s="2" t="s">
        <v>144</v>
      </c>
      <c r="E33" s="2" t="s">
        <v>213</v>
      </c>
      <c r="F33" s="2" t="s">
        <v>38</v>
      </c>
      <c r="G33" s="2" t="s">
        <v>125</v>
      </c>
      <c r="H33" s="2" t="s">
        <v>126</v>
      </c>
      <c r="I33" s="2" t="s">
        <v>93</v>
      </c>
      <c r="J33" s="2" t="s">
        <v>186</v>
      </c>
      <c r="K33" s="5">
        <f t="shared" si="0"/>
        <v>1</v>
      </c>
      <c r="L33" s="5" t="b">
        <f t="shared" si="1"/>
        <v>1</v>
      </c>
      <c r="M33" s="5" t="b">
        <f>LOOKUP(LEFTB(J33,1)-RIGHTB(J33,1),{-99;0;1},{"П2";"";"П1"})=F33</f>
        <v>1</v>
      </c>
    </row>
    <row r="34" spans="1:13" x14ac:dyDescent="0.25">
      <c r="A34" s="1" t="s">
        <v>211</v>
      </c>
      <c r="B34" s="1" t="s">
        <v>32</v>
      </c>
      <c r="C34" s="2" t="s">
        <v>208</v>
      </c>
      <c r="D34" s="2" t="s">
        <v>150</v>
      </c>
      <c r="E34" s="2" t="s">
        <v>189</v>
      </c>
      <c r="F34" s="2" t="s">
        <v>38</v>
      </c>
      <c r="G34" s="2" t="s">
        <v>66</v>
      </c>
      <c r="H34" s="2" t="s">
        <v>127</v>
      </c>
      <c r="I34" s="2" t="s">
        <v>128</v>
      </c>
      <c r="J34" s="2" t="s">
        <v>155</v>
      </c>
      <c r="K34" s="5">
        <f t="shared" si="0"/>
        <v>0</v>
      </c>
      <c r="L34" s="5" t="b">
        <f t="shared" si="1"/>
        <v>0</v>
      </c>
      <c r="M34" s="5" t="b">
        <f>LOOKUP(LEFTB(J34,1)-RIGHTB(J34,1),{-99;0;1},{"П2";"";"П1"})=F34</f>
        <v>0</v>
      </c>
    </row>
    <row r="35" spans="1:13" x14ac:dyDescent="0.25">
      <c r="A35" s="1" t="s">
        <v>211</v>
      </c>
      <c r="B35" s="1" t="s">
        <v>33</v>
      </c>
      <c r="C35" s="2" t="s">
        <v>203</v>
      </c>
      <c r="D35" s="2" t="s">
        <v>156</v>
      </c>
      <c r="E35" s="2" t="s">
        <v>172</v>
      </c>
      <c r="F35" s="2" t="s">
        <v>39</v>
      </c>
      <c r="G35" s="2" t="s">
        <v>129</v>
      </c>
      <c r="H35" s="2" t="s">
        <v>130</v>
      </c>
      <c r="I35" s="2" t="s">
        <v>131</v>
      </c>
      <c r="J35" s="2" t="s">
        <v>147</v>
      </c>
      <c r="K35" s="5">
        <f t="shared" si="0"/>
        <v>1</v>
      </c>
      <c r="L35" s="5" t="b">
        <f t="shared" si="1"/>
        <v>1</v>
      </c>
      <c r="M35" s="5" t="b">
        <f>LOOKUP(LEFTB(J35,1)-RIGHTB(J35,1),{-99;0;1},{"П2";"";"П1"})=F35</f>
        <v>1</v>
      </c>
    </row>
    <row r="36" spans="1:13" x14ac:dyDescent="0.25">
      <c r="A36" s="1" t="s">
        <v>214</v>
      </c>
      <c r="B36" s="1" t="s">
        <v>34</v>
      </c>
      <c r="C36" s="2" t="s">
        <v>176</v>
      </c>
      <c r="D36" s="2" t="s">
        <v>152</v>
      </c>
      <c r="E36" s="2" t="s">
        <v>143</v>
      </c>
      <c r="F36" s="2" t="s">
        <v>38</v>
      </c>
      <c r="G36" s="2" t="s">
        <v>132</v>
      </c>
      <c r="H36" s="2" t="s">
        <v>47</v>
      </c>
      <c r="I36" s="2" t="s">
        <v>48</v>
      </c>
      <c r="J36" s="2" t="s">
        <v>158</v>
      </c>
      <c r="K36" s="5">
        <f t="shared" si="0"/>
        <v>1</v>
      </c>
      <c r="L36" s="5" t="b">
        <f t="shared" si="1"/>
        <v>1</v>
      </c>
      <c r="M36" s="5" t="b">
        <f>LOOKUP(LEFTB(J36,1)-RIGHTB(J36,1),{-99;0;1},{"П2";"";"П1"})=F36</f>
        <v>1</v>
      </c>
    </row>
    <row r="37" spans="1:13" x14ac:dyDescent="0.25">
      <c r="A37" s="1" t="s">
        <v>214</v>
      </c>
      <c r="B37" s="1" t="s">
        <v>35</v>
      </c>
      <c r="C37" s="2" t="s">
        <v>192</v>
      </c>
      <c r="D37" s="2" t="s">
        <v>161</v>
      </c>
      <c r="E37" s="2" t="s">
        <v>166</v>
      </c>
      <c r="F37" s="2" t="s">
        <v>39</v>
      </c>
      <c r="G37" s="2" t="s">
        <v>90</v>
      </c>
      <c r="H37" s="2" t="s">
        <v>133</v>
      </c>
      <c r="I37" s="2" t="s">
        <v>134</v>
      </c>
      <c r="J37" s="2" t="s">
        <v>215</v>
      </c>
      <c r="K37" s="5">
        <f t="shared" si="0"/>
        <v>1</v>
      </c>
      <c r="L37" s="5" t="b">
        <f t="shared" si="1"/>
        <v>1</v>
      </c>
      <c r="M37" s="5" t="b">
        <f>LOOKUP(LEFTB(J37,1)-RIGHTB(J37,1),{-99;0;1},{"П2";"";"П1"})=F37</f>
        <v>1</v>
      </c>
    </row>
    <row r="38" spans="1:13" x14ac:dyDescent="0.25">
      <c r="A38" s="1" t="s">
        <v>216</v>
      </c>
      <c r="B38" s="1" t="s">
        <v>36</v>
      </c>
      <c r="C38" s="2" t="s">
        <v>160</v>
      </c>
      <c r="D38" s="2" t="s">
        <v>192</v>
      </c>
      <c r="E38" s="2" t="s">
        <v>192</v>
      </c>
      <c r="F38" s="2" t="s">
        <v>38</v>
      </c>
      <c r="G38" s="2" t="s">
        <v>135</v>
      </c>
      <c r="H38" s="2" t="s">
        <v>136</v>
      </c>
      <c r="I38" s="2" t="s">
        <v>101</v>
      </c>
      <c r="J38" s="2" t="s">
        <v>174</v>
      </c>
      <c r="K38" s="5">
        <f t="shared" si="0"/>
        <v>0</v>
      </c>
      <c r="L38" s="5" t="b">
        <f t="shared" si="1"/>
        <v>0</v>
      </c>
      <c r="M38" s="5" t="b">
        <f>LOOKUP(LEFTB(J38,1)-RIGHTB(J38,1),{-99;0;1},{"П2";"";"П1"})=F38</f>
        <v>0</v>
      </c>
    </row>
    <row r="39" spans="1:13" x14ac:dyDescent="0.25">
      <c r="A39" s="1" t="s">
        <v>217</v>
      </c>
      <c r="B39" s="1" t="s">
        <v>37</v>
      </c>
      <c r="C39" s="2" t="s">
        <v>149</v>
      </c>
      <c r="D39" s="2" t="s">
        <v>143</v>
      </c>
      <c r="E39" s="2" t="s">
        <v>150</v>
      </c>
      <c r="F39" s="2" t="s">
        <v>38</v>
      </c>
      <c r="G39" s="2" t="s">
        <v>137</v>
      </c>
      <c r="H39" s="2" t="s">
        <v>49</v>
      </c>
      <c r="I39" s="2" t="s">
        <v>57</v>
      </c>
      <c r="J39" s="2" t="s">
        <v>155</v>
      </c>
      <c r="K39" s="5">
        <f t="shared" si="0"/>
        <v>0</v>
      </c>
      <c r="L39" s="5" t="b">
        <f t="shared" si="1"/>
        <v>0</v>
      </c>
      <c r="M39" s="5" t="b">
        <f>LOOKUP(LEFTB(J39,1)-RIGHTB(J39,1),{-99;0;1},{"П2";"";"П1"})=F39</f>
        <v>0</v>
      </c>
    </row>
    <row r="40" spans="1:13" x14ac:dyDescent="0.25">
      <c r="A40"/>
      <c r="B40"/>
      <c r="C40" s="3"/>
      <c r="D40" s="3"/>
      <c r="E40" s="3"/>
      <c r="F40" s="3"/>
      <c r="G40" s="3"/>
      <c r="H40" s="3"/>
      <c r="I40" s="3"/>
      <c r="J40" s="3"/>
    </row>
    <row r="41" spans="1:13" x14ac:dyDescent="0.25">
      <c r="A41"/>
      <c r="B41"/>
      <c r="C41" s="3"/>
      <c r="D41" s="3"/>
      <c r="E41" s="3"/>
      <c r="F41" s="3"/>
      <c r="G41" s="3"/>
      <c r="H41" s="3"/>
      <c r="I41" s="3"/>
      <c r="J41" s="3"/>
    </row>
    <row r="42" spans="1:13" x14ac:dyDescent="0.25">
      <c r="A42"/>
      <c r="B42"/>
      <c r="C42" s="3"/>
      <c r="D42" s="3"/>
      <c r="E42" s="3"/>
      <c r="F42" s="3"/>
      <c r="G42" s="3"/>
      <c r="H42" s="3"/>
      <c r="I42" s="3"/>
      <c r="J42" s="3"/>
    </row>
    <row r="43" spans="1:13" x14ac:dyDescent="0.25">
      <c r="A43"/>
      <c r="B43"/>
      <c r="C43" s="3"/>
      <c r="D43" s="3"/>
      <c r="E43" s="3"/>
      <c r="F43" s="3"/>
      <c r="G43" s="3"/>
      <c r="H43" s="3"/>
      <c r="I43" s="3"/>
      <c r="J43" s="3"/>
    </row>
    <row r="44" spans="1:13" x14ac:dyDescent="0.25">
      <c r="A44"/>
      <c r="B44"/>
      <c r="C44" s="3"/>
      <c r="D44" s="3"/>
      <c r="E44" s="3"/>
      <c r="F44" s="3"/>
      <c r="G44" s="3"/>
      <c r="H44" s="3"/>
      <c r="I44" s="3"/>
      <c r="J44" s="3"/>
    </row>
    <row r="45" spans="1:13" x14ac:dyDescent="0.25">
      <c r="A45"/>
      <c r="B45"/>
      <c r="C45" s="3"/>
      <c r="D45" s="3"/>
      <c r="E45" s="3"/>
      <c r="F45" s="3"/>
      <c r="G45" s="3"/>
      <c r="H45" s="3"/>
      <c r="I45" s="3"/>
      <c r="J45" s="3"/>
    </row>
    <row r="46" spans="1:13" x14ac:dyDescent="0.25">
      <c r="A46"/>
      <c r="B46"/>
      <c r="C46" s="3"/>
      <c r="D46" s="3"/>
      <c r="E46" s="3"/>
      <c r="F46" s="3"/>
      <c r="G46" s="3"/>
      <c r="H46" s="3"/>
      <c r="I46" s="3"/>
      <c r="J46" s="3"/>
    </row>
    <row r="47" spans="1:13" x14ac:dyDescent="0.25">
      <c r="A47"/>
      <c r="B47"/>
      <c r="C47" s="3"/>
      <c r="D47" s="3"/>
      <c r="E47" s="3"/>
      <c r="F47" s="3"/>
      <c r="G47" s="3"/>
      <c r="H47" s="3"/>
      <c r="I47" s="3"/>
      <c r="J47" s="3"/>
    </row>
    <row r="48" spans="1:13" x14ac:dyDescent="0.25">
      <c r="A48"/>
      <c r="B48"/>
      <c r="C48" s="3"/>
      <c r="D48" s="3"/>
      <c r="E48" s="3"/>
      <c r="F48" s="3"/>
      <c r="G48" s="3"/>
      <c r="H48" s="3"/>
      <c r="I48" s="3"/>
      <c r="J48" s="3"/>
    </row>
    <row r="49" spans="1:10" x14ac:dyDescent="0.25">
      <c r="A49"/>
      <c r="B49"/>
      <c r="C49" s="3"/>
      <c r="D49" s="3"/>
      <c r="E49" s="3"/>
      <c r="F49" s="3"/>
      <c r="G49" s="3"/>
      <c r="H49" s="3"/>
      <c r="I49" s="3"/>
      <c r="J49" s="3"/>
    </row>
    <row r="50" spans="1:10" x14ac:dyDescent="0.25">
      <c r="A50"/>
      <c r="B50"/>
      <c r="C50" s="3"/>
      <c r="D50" s="3"/>
      <c r="E50" s="3"/>
      <c r="F50" s="3"/>
      <c r="G50" s="3"/>
      <c r="H50" s="3"/>
      <c r="I50" s="3"/>
      <c r="J50" s="3"/>
    </row>
    <row r="51" spans="1:10" x14ac:dyDescent="0.25">
      <c r="A51"/>
      <c r="B51"/>
      <c r="C51" s="3"/>
      <c r="D51" s="3"/>
      <c r="E51" s="3"/>
      <c r="F51" s="3"/>
      <c r="G51" s="3"/>
      <c r="H51" s="3"/>
      <c r="I51" s="3"/>
      <c r="J51" s="3"/>
    </row>
    <row r="52" spans="1:10" x14ac:dyDescent="0.25">
      <c r="A52"/>
      <c r="B52"/>
      <c r="C52" s="3"/>
      <c r="D52" s="3"/>
      <c r="E52" s="3"/>
      <c r="F52" s="3"/>
      <c r="G52" s="3"/>
      <c r="H52" s="3"/>
      <c r="I52" s="3"/>
      <c r="J52" s="3"/>
    </row>
    <row r="53" spans="1:10" x14ac:dyDescent="0.25">
      <c r="A53"/>
      <c r="B53"/>
      <c r="C53" s="3"/>
      <c r="D53" s="3"/>
      <c r="E53" s="3"/>
      <c r="F53" s="3"/>
      <c r="G53" s="3"/>
      <c r="H53" s="3"/>
      <c r="I53" s="3"/>
      <c r="J53" s="3"/>
    </row>
    <row r="54" spans="1:10" x14ac:dyDescent="0.25">
      <c r="A54"/>
      <c r="B54"/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/>
      <c r="B55"/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/>
      <c r="B56"/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/>
      <c r="B57"/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/>
      <c r="B58"/>
      <c r="C58" s="3"/>
      <c r="D58" s="3"/>
      <c r="E58" s="3"/>
      <c r="F58" s="3"/>
      <c r="G58" s="3"/>
      <c r="H58" s="3"/>
      <c r="I58" s="3"/>
      <c r="J58" s="3"/>
    </row>
    <row r="59" spans="1:10" x14ac:dyDescent="0.25">
      <c r="A59"/>
      <c r="B59"/>
      <c r="C59" s="3"/>
      <c r="D59" s="3"/>
      <c r="E59" s="3"/>
      <c r="F59" s="3"/>
      <c r="G59" s="3"/>
      <c r="H59" s="3"/>
      <c r="I59" s="3"/>
      <c r="J59" s="3"/>
    </row>
    <row r="60" spans="1:10" x14ac:dyDescent="0.25">
      <c r="A60"/>
      <c r="B60"/>
      <c r="C60" s="3"/>
      <c r="D60" s="3"/>
      <c r="E60" s="3"/>
      <c r="F60" s="3"/>
      <c r="G60" s="3"/>
      <c r="H60" s="3"/>
      <c r="I60" s="3"/>
      <c r="J60" s="3"/>
    </row>
    <row r="61" spans="1:10" x14ac:dyDescent="0.25">
      <c r="A61"/>
      <c r="B61"/>
      <c r="C61" s="3"/>
      <c r="D61" s="3"/>
      <c r="E61" s="3"/>
      <c r="F61" s="3"/>
      <c r="G61" s="3"/>
      <c r="H61" s="3"/>
      <c r="I61" s="3"/>
      <c r="J61" s="3"/>
    </row>
    <row r="62" spans="1:10" x14ac:dyDescent="0.25">
      <c r="A62"/>
      <c r="B62"/>
      <c r="C62" s="3"/>
      <c r="D62" s="3"/>
      <c r="E62" s="3"/>
      <c r="F62" s="3"/>
      <c r="G62" s="3"/>
      <c r="H62" s="3"/>
      <c r="I62" s="3"/>
      <c r="J62" s="3"/>
    </row>
    <row r="63" spans="1:10" x14ac:dyDescent="0.25">
      <c r="A63"/>
      <c r="B63"/>
      <c r="C63" s="3"/>
      <c r="D63" s="3"/>
      <c r="E63" s="3"/>
      <c r="F63" s="3"/>
      <c r="G63" s="3"/>
      <c r="H63" s="3"/>
      <c r="I63" s="3"/>
      <c r="J63" s="3"/>
    </row>
    <row r="64" spans="1:10" x14ac:dyDescent="0.25">
      <c r="A64"/>
      <c r="B64"/>
      <c r="C64" s="3"/>
      <c r="D64" s="3"/>
      <c r="E64" s="3"/>
      <c r="F64" s="3"/>
      <c r="G64" s="3"/>
      <c r="H64" s="3"/>
      <c r="I64" s="3"/>
      <c r="J64" s="3"/>
    </row>
    <row r="65" spans="1:10" x14ac:dyDescent="0.25">
      <c r="A65"/>
      <c r="B65"/>
      <c r="C65" s="3"/>
      <c r="D65" s="3"/>
      <c r="E65" s="3"/>
      <c r="F65" s="3"/>
      <c r="G65" s="3"/>
      <c r="H65" s="3"/>
      <c r="I65" s="3"/>
      <c r="J65" s="3"/>
    </row>
    <row r="66" spans="1:10" x14ac:dyDescent="0.25">
      <c r="A66"/>
      <c r="B66"/>
      <c r="C66" s="3"/>
      <c r="D66" s="3"/>
      <c r="E66" s="3"/>
      <c r="F66" s="3"/>
      <c r="G66" s="3"/>
      <c r="H66" s="3"/>
      <c r="I66" s="3"/>
      <c r="J66" s="3"/>
    </row>
    <row r="67" spans="1:10" x14ac:dyDescent="0.25">
      <c r="A67"/>
      <c r="B67"/>
      <c r="C67" s="3"/>
      <c r="D67" s="3"/>
      <c r="E67" s="3"/>
      <c r="F67" s="3"/>
      <c r="G67" s="3"/>
      <c r="H67" s="3"/>
      <c r="I67" s="3"/>
      <c r="J67" s="3"/>
    </row>
    <row r="68" spans="1:10" x14ac:dyDescent="0.25">
      <c r="A68"/>
      <c r="B68"/>
      <c r="C68" s="3"/>
      <c r="D68" s="3"/>
      <c r="E68" s="3"/>
      <c r="F68" s="3"/>
      <c r="G68" s="3"/>
      <c r="H68" s="3"/>
      <c r="I68" s="3"/>
      <c r="J68" s="3"/>
    </row>
    <row r="69" spans="1:10" x14ac:dyDescent="0.25">
      <c r="A69"/>
      <c r="B69"/>
      <c r="C69" s="3"/>
      <c r="D69" s="3"/>
      <c r="E69" s="3"/>
      <c r="F69" s="3"/>
      <c r="G69" s="3"/>
      <c r="H69" s="3"/>
      <c r="I69" s="3"/>
      <c r="J69" s="3"/>
    </row>
    <row r="70" spans="1:10" x14ac:dyDescent="0.25">
      <c r="A70"/>
      <c r="B70"/>
      <c r="C70" s="3"/>
      <c r="D70" s="3"/>
      <c r="E70" s="3"/>
      <c r="F70" s="3"/>
      <c r="G70" s="3"/>
      <c r="H70" s="3"/>
      <c r="I70" s="3"/>
      <c r="J70" s="3"/>
    </row>
  </sheetData>
  <autoFilter ref="A1:M1"/>
  <conditionalFormatting sqref="K1:K1048576 L1:M1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L2:M1048576">
    <cfRule type="expression" dxfId="1" priority="2">
      <formula>L2=TRUE</formula>
    </cfRule>
    <cfRule type="expression" dxfId="0" priority="1">
      <formula>(L2=FALSE)*(L2&lt;&gt;"")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Lang</dc:creator>
  <cp:lastModifiedBy>МаринаИра</cp:lastModifiedBy>
  <dcterms:created xsi:type="dcterms:W3CDTF">2017-09-23T10:01:20Z</dcterms:created>
  <dcterms:modified xsi:type="dcterms:W3CDTF">2017-09-23T16:59:24Z</dcterms:modified>
</cp:coreProperties>
</file>