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 defaultThemeVersion="124226"/>
  <bookViews>
    <workbookView xWindow="0" yWindow="60" windowWidth="23040" windowHeight="9336"/>
  </bookViews>
  <sheets>
    <sheet name="план_график" sheetId="2" r:id="rId1"/>
  </sheets>
  <calcPr calcId="145621"/>
</workbook>
</file>

<file path=xl/calcChain.xml><?xml version="1.0" encoding="utf-8"?>
<calcChain xmlns="http://schemas.openxmlformats.org/spreadsheetml/2006/main">
  <c r="H2" i="2" l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AJ2" i="2" s="1"/>
  <c r="G2" i="2"/>
  <c r="F2" i="2" l="1"/>
  <c r="W8" i="2" l="1"/>
  <c r="X8" i="2" s="1"/>
  <c r="Y8" i="2" s="1"/>
  <c r="Z8" i="2" s="1"/>
  <c r="E8" i="2"/>
  <c r="F7" i="2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AI7" i="2" s="1"/>
  <c r="AJ7" i="2" s="1"/>
  <c r="E2" i="2" l="1"/>
  <c r="F1" i="2" l="1"/>
  <c r="G1" i="2" l="1"/>
  <c r="F3" i="2"/>
  <c r="H1" i="2" l="1"/>
  <c r="I1" i="2" l="1"/>
  <c r="J1" i="2" l="1"/>
  <c r="K1" i="2" l="1"/>
  <c r="L1" i="2" l="1"/>
  <c r="M1" i="2" l="1"/>
  <c r="N1" i="2" l="1"/>
  <c r="O1" i="2" l="1"/>
  <c r="P1" i="2" l="1"/>
  <c r="Q1" i="2" l="1"/>
  <c r="R1" i="2" l="1"/>
  <c r="S1" i="2" l="1"/>
  <c r="T1" i="2" l="1"/>
  <c r="U1" i="2" l="1"/>
  <c r="V1" i="2" l="1"/>
  <c r="W1" i="2" l="1"/>
  <c r="X1" i="2" l="1"/>
  <c r="Y1" i="2" l="1"/>
  <c r="Z1" i="2" l="1"/>
  <c r="AA1" i="2" l="1"/>
  <c r="AB1" i="2" l="1"/>
  <c r="AC1" i="2" l="1"/>
  <c r="AD1" i="2" l="1"/>
  <c r="AE1" i="2" l="1"/>
  <c r="AF1" i="2" l="1"/>
  <c r="AG1" i="2" l="1"/>
  <c r="AH1" i="2" l="1"/>
  <c r="AI1" i="2" l="1"/>
  <c r="AJ1" i="2" l="1"/>
</calcChain>
</file>

<file path=xl/sharedStrings.xml><?xml version="1.0" encoding="utf-8"?>
<sst xmlns="http://schemas.openxmlformats.org/spreadsheetml/2006/main" count="15" uniqueCount="10">
  <si>
    <t>№ линии</t>
  </si>
  <si>
    <t>План на месяц</t>
  </si>
  <si>
    <t>план на сутки</t>
  </si>
  <si>
    <t>ст. дн.</t>
  </si>
  <si>
    <t>Товар 1</t>
  </si>
  <si>
    <t>Должно быть</t>
  </si>
  <si>
    <r>
      <t>Соответственно в ячейке</t>
    </r>
    <r>
      <rPr>
        <b/>
        <sz val="10"/>
        <rFont val="Arial"/>
        <family val="2"/>
        <charset val="204"/>
      </rPr>
      <t xml:space="preserve"> V2  =D2/1000*1</t>
    </r>
  </si>
  <si>
    <r>
      <t xml:space="preserve">в ячейке </t>
    </r>
    <r>
      <rPr>
        <b/>
        <sz val="10"/>
        <rFont val="Arial"/>
        <family val="2"/>
        <charset val="204"/>
      </rPr>
      <t>W2 =D2/1000*2</t>
    </r>
  </si>
  <si>
    <r>
      <t xml:space="preserve">В ячейке </t>
    </r>
    <r>
      <rPr>
        <b/>
        <sz val="10"/>
        <rFont val="Arial"/>
        <family val="2"/>
        <charset val="204"/>
      </rPr>
      <t>AL2</t>
    </r>
    <r>
      <rPr>
        <sz val="10"/>
        <rFont val="Arial"/>
        <family val="2"/>
        <charset val="204"/>
      </rPr>
      <t xml:space="preserve"> указывается дата начала работ (17 октября).</t>
    </r>
  </si>
  <si>
    <r>
      <t>и тд на 5 (</t>
    </r>
    <r>
      <rPr>
        <b/>
        <sz val="10"/>
        <rFont val="Arial"/>
        <family val="2"/>
        <charset val="204"/>
      </rPr>
      <t xml:space="preserve">E2 </t>
    </r>
    <r>
      <rPr>
        <sz val="10"/>
        <rFont val="Arial"/>
        <family val="2"/>
        <charset val="204"/>
      </rPr>
      <t>или</t>
    </r>
    <r>
      <rPr>
        <b/>
        <sz val="10"/>
        <rFont val="Arial"/>
        <family val="2"/>
        <charset val="204"/>
      </rPr>
      <t xml:space="preserve"> C2/D2</t>
    </r>
    <r>
      <rPr>
        <sz val="10"/>
        <rFont val="Arial"/>
        <family val="2"/>
        <charset val="204"/>
      </rPr>
      <t>) дней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</si>
</sst>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$-419]mmmm\ yyyy;@"/>
    <numFmt numFmtId="167" formatCode="d"/>
    <numFmt numFmtId="168" formatCode="0.0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b/>
      <sz val="8"/>
      <color theme="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166" fontId="4" fillId="2" borderId="1" xfId="1" applyNumberFormat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textRotation="90" wrapText="1"/>
    </xf>
    <xf numFmtId="3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167" fontId="1" fillId="2" borderId="1" xfId="1" applyNumberFormat="1" applyFont="1" applyFill="1" applyBorder="1" applyAlignment="1" applyProtection="1">
      <alignment horizontal="center" vertical="center"/>
      <protection locked="0"/>
    </xf>
    <xf numFmtId="167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/>
    <xf numFmtId="168" fontId="2" fillId="0" borderId="0" xfId="1" applyNumberFormat="1" applyFont="1"/>
    <xf numFmtId="14" fontId="7" fillId="0" borderId="0" xfId="1" applyNumberFormat="1" applyFont="1" applyAlignment="1">
      <alignment vertical="center"/>
    </xf>
    <xf numFmtId="168" fontId="3" fillId="0" borderId="0" xfId="1" applyNumberFormat="1"/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1" fontId="4" fillId="2" borderId="0" xfId="3" applyNumberFormat="1" applyFont="1" applyFill="1" applyBorder="1" applyAlignment="1">
      <alignment horizontal="center" vertical="center"/>
    </xf>
    <xf numFmtId="168" fontId="2" fillId="2" borderId="0" xfId="1" applyNumberFormat="1" applyFont="1" applyFill="1" applyBorder="1" applyAlignment="1" applyProtection="1">
      <alignment vertical="center" shrinkToFit="1"/>
      <protection locked="0"/>
    </xf>
    <xf numFmtId="168" fontId="8" fillId="2" borderId="0" xfId="1" applyNumberFormat="1" applyFont="1" applyFill="1" applyBorder="1" applyAlignment="1" applyProtection="1">
      <alignment vertical="center" shrinkToFit="1"/>
      <protection locked="0"/>
    </xf>
    <xf numFmtId="0" fontId="3" fillId="0" borderId="0" xfId="1" applyAlignment="1">
      <alignment horizontal="center" vertical="center"/>
    </xf>
    <xf numFmtId="168" fontId="1" fillId="0" borderId="1" xfId="1" applyNumberFormat="1" applyFont="1" applyFill="1" applyBorder="1" applyAlignment="1" applyProtection="1">
      <alignment vertical="center" shrinkToFit="1"/>
      <protection locked="0"/>
    </xf>
    <xf numFmtId="168" fontId="6" fillId="0" borderId="1" xfId="1" applyNumberFormat="1" applyFont="1" applyFill="1" applyBorder="1" applyAlignment="1" applyProtection="1">
      <alignment vertical="center" shrinkToFit="1"/>
      <protection locked="0"/>
    </xf>
    <xf numFmtId="168" fontId="2" fillId="0" borderId="1" xfId="1" applyNumberFormat="1" applyFont="1" applyFill="1" applyBorder="1" applyAlignment="1" applyProtection="1">
      <alignment vertical="center" shrinkToFit="1"/>
      <protection locked="0"/>
    </xf>
    <xf numFmtId="0" fontId="3" fillId="0" borderId="1" xfId="1" applyFill="1" applyBorder="1" applyAlignment="1">
      <alignment vertical="center" shrinkToFit="1"/>
    </xf>
    <xf numFmtId="168" fontId="8" fillId="0" borderId="1" xfId="1" applyNumberFormat="1" applyFont="1" applyFill="1" applyBorder="1" applyAlignment="1" applyProtection="1">
      <alignment vertical="center" shrinkToFit="1"/>
      <protection locked="0"/>
    </xf>
    <xf numFmtId="0" fontId="3" fillId="2" borderId="0" xfId="1" applyFill="1"/>
    <xf numFmtId="0" fontId="3" fillId="2" borderId="0" xfId="1" applyFill="1" applyAlignment="1">
      <alignment horizontal="right" vertical="center"/>
    </xf>
    <xf numFmtId="0" fontId="3" fillId="2" borderId="0" xfId="1" applyFill="1" applyAlignment="1">
      <alignment horizontal="center" vertical="center"/>
    </xf>
    <xf numFmtId="0" fontId="6" fillId="2" borderId="0" xfId="1" applyFont="1" applyFill="1"/>
    <xf numFmtId="0" fontId="3" fillId="0" borderId="5" xfId="1" applyBorder="1"/>
    <xf numFmtId="0" fontId="3" fillId="0" borderId="4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168" fontId="3" fillId="0" borderId="0" xfId="1" applyNumberFormat="1" applyBorder="1"/>
    <xf numFmtId="0" fontId="3" fillId="3" borderId="6" xfId="1" applyFont="1" applyFill="1" applyBorder="1" applyAlignment="1">
      <alignment horizontal="center" vertical="center"/>
    </xf>
    <xf numFmtId="0" fontId="9" fillId="0" borderId="0" xfId="1" applyFont="1"/>
    <xf numFmtId="1" fontId="3" fillId="0" borderId="0" xfId="1" applyNumberFormat="1"/>
    <xf numFmtId="0" fontId="4" fillId="2" borderId="2" xfId="2" applyNumberFormat="1" applyFont="1" applyFill="1" applyBorder="1" applyAlignment="1">
      <alignment horizontal="center" vertical="center"/>
    </xf>
    <xf numFmtId="0" fontId="4" fillId="2" borderId="3" xfId="2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1" fontId="4" fillId="2" borderId="2" xfId="3" applyNumberFormat="1" applyFont="1" applyFill="1" applyBorder="1" applyAlignment="1">
      <alignment horizontal="center" vertical="center"/>
    </xf>
    <xf numFmtId="1" fontId="4" fillId="2" borderId="3" xfId="3" applyNumberFormat="1" applyFont="1" applyFill="1" applyBorder="1" applyAlignment="1">
      <alignment horizontal="center" vertical="center"/>
    </xf>
  </cellXfs>
  <cellStyles count="5">
    <cellStyle name="Денежный 2" xfId="2"/>
    <cellStyle name="Обычный" xfId="0" builtinId="0"/>
    <cellStyle name="Обычный 3" xfId="1"/>
    <cellStyle name="Обычный 5" xfId="4"/>
    <cellStyle name="Финансовый 2" xfId="3"/>
  </cellStyles>
  <dxfs count="20">
    <dxf>
      <font>
        <color theme="0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M18"/>
  <sheetViews>
    <sheetView showZeros="0" tabSelected="1" topLeftCell="M1" zoomScale="145" zoomScaleNormal="145" workbookViewId="0">
      <selection activeCell="AL2" sqref="AL2"/>
    </sheetView>
  </sheetViews>
  <sheetFormatPr defaultColWidth="9.109375" defaultRowHeight="13.2" outlineLevelCol="1" x14ac:dyDescent="0.25"/>
  <cols>
    <col min="1" max="1" width="11.5546875" style="8" customWidth="1"/>
    <col min="2" max="2" width="5.109375" style="8" customWidth="1"/>
    <col min="3" max="3" width="9.44140625" style="8" customWidth="1"/>
    <col min="4" max="4" width="5.88671875" style="8" customWidth="1"/>
    <col min="5" max="5" width="4.6640625" style="8" customWidth="1"/>
    <col min="6" max="6" width="4.33203125" style="8" customWidth="1"/>
    <col min="7" max="8" width="4.33203125" style="8" customWidth="1" outlineLevel="1"/>
    <col min="9" max="17" width="4.5546875" style="8" customWidth="1" outlineLevel="1"/>
    <col min="18" max="19" width="4.5546875" style="8" customWidth="1"/>
    <col min="20" max="20" width="4.6640625" style="8" customWidth="1"/>
    <col min="21" max="21" width="4.33203125" style="8" customWidth="1"/>
    <col min="22" max="22" width="4.6640625" style="8" customWidth="1"/>
    <col min="23" max="33" width="4.5546875" style="8" customWidth="1"/>
    <col min="34" max="35" width="4.33203125" style="8" customWidth="1"/>
    <col min="36" max="36" width="4.33203125" style="8" customWidth="1" outlineLevel="1"/>
    <col min="37" max="37" width="8.6640625" style="8" bestFit="1" customWidth="1"/>
    <col min="38" max="38" width="5.33203125" style="19" customWidth="1" outlineLevel="1"/>
    <col min="39" max="16384" width="9.109375" style="8"/>
  </cols>
  <sheetData>
    <row r="1" spans="1:39" ht="44.25" customHeight="1" x14ac:dyDescent="0.25">
      <c r="A1" s="1">
        <v>43009</v>
      </c>
      <c r="B1" s="2" t="s">
        <v>0</v>
      </c>
      <c r="C1" s="3" t="s">
        <v>1</v>
      </c>
      <c r="D1" s="4" t="s">
        <v>2</v>
      </c>
      <c r="E1" s="5" t="s">
        <v>3</v>
      </c>
      <c r="F1" s="6">
        <f>A1</f>
        <v>43009</v>
      </c>
      <c r="G1" s="7">
        <f>F1+1</f>
        <v>43010</v>
      </c>
      <c r="H1" s="7">
        <f t="shared" ref="H1" si="0">G1+1</f>
        <v>43011</v>
      </c>
      <c r="I1" s="7">
        <f t="shared" ref="I1" si="1">H1+1</f>
        <v>43012</v>
      </c>
      <c r="J1" s="7">
        <f t="shared" ref="J1" si="2">I1+1</f>
        <v>43013</v>
      </c>
      <c r="K1" s="7">
        <f t="shared" ref="K1" si="3">J1+1</f>
        <v>43014</v>
      </c>
      <c r="L1" s="7">
        <f t="shared" ref="L1" si="4">K1+1</f>
        <v>43015</v>
      </c>
      <c r="M1" s="7">
        <f t="shared" ref="M1" si="5">L1+1</f>
        <v>43016</v>
      </c>
      <c r="N1" s="7">
        <f t="shared" ref="N1" si="6">M1+1</f>
        <v>43017</v>
      </c>
      <c r="O1" s="7">
        <f t="shared" ref="O1" si="7">N1+1</f>
        <v>43018</v>
      </c>
      <c r="P1" s="7">
        <f t="shared" ref="P1" si="8">O1+1</f>
        <v>43019</v>
      </c>
      <c r="Q1" s="7">
        <f t="shared" ref="Q1" si="9">P1+1</f>
        <v>43020</v>
      </c>
      <c r="R1" s="7">
        <f t="shared" ref="R1" si="10">Q1+1</f>
        <v>43021</v>
      </c>
      <c r="S1" s="7">
        <f t="shared" ref="S1" si="11">R1+1</f>
        <v>43022</v>
      </c>
      <c r="T1" s="7">
        <f t="shared" ref="T1" si="12">S1+1</f>
        <v>43023</v>
      </c>
      <c r="U1" s="7">
        <f t="shared" ref="U1" si="13">T1+1</f>
        <v>43024</v>
      </c>
      <c r="V1" s="7">
        <f t="shared" ref="V1" si="14">U1+1</f>
        <v>43025</v>
      </c>
      <c r="W1" s="7">
        <f t="shared" ref="W1" si="15">V1+1</f>
        <v>43026</v>
      </c>
      <c r="X1" s="7">
        <f t="shared" ref="X1" si="16">W1+1</f>
        <v>43027</v>
      </c>
      <c r="Y1" s="7">
        <f t="shared" ref="Y1" si="17">X1+1</f>
        <v>43028</v>
      </c>
      <c r="Z1" s="7">
        <f t="shared" ref="Z1" si="18">Y1+1</f>
        <v>43029</v>
      </c>
      <c r="AA1" s="7">
        <f t="shared" ref="AA1" si="19">Z1+1</f>
        <v>43030</v>
      </c>
      <c r="AB1" s="7">
        <f t="shared" ref="AB1" si="20">AA1+1</f>
        <v>43031</v>
      </c>
      <c r="AC1" s="7">
        <f t="shared" ref="AC1" si="21">AB1+1</f>
        <v>43032</v>
      </c>
      <c r="AD1" s="7">
        <f t="shared" ref="AD1" si="22">AC1+1</f>
        <v>43033</v>
      </c>
      <c r="AE1" s="7">
        <f t="shared" ref="AE1" si="23">AD1+1</f>
        <v>43034</v>
      </c>
      <c r="AF1" s="7">
        <f t="shared" ref="AF1" si="24">AE1+1</f>
        <v>43035</v>
      </c>
      <c r="AG1" s="7">
        <f t="shared" ref="AG1" si="25">AF1+1</f>
        <v>43036</v>
      </c>
      <c r="AH1" s="7">
        <f t="shared" ref="AH1" si="26">AG1+1</f>
        <v>43037</v>
      </c>
      <c r="AI1" s="7">
        <f t="shared" ref="AI1" si="27">AH1+1</f>
        <v>43038</v>
      </c>
      <c r="AJ1" s="7">
        <f t="shared" ref="AJ1" si="28">AI1+1</f>
        <v>43039</v>
      </c>
      <c r="AK1" s="10"/>
      <c r="AL1" s="30"/>
    </row>
    <row r="2" spans="1:39" ht="12.75" customHeight="1" x14ac:dyDescent="0.25">
      <c r="A2" s="36" t="s">
        <v>4</v>
      </c>
      <c r="B2" s="38">
        <v>1</v>
      </c>
      <c r="C2" s="40">
        <v>32595</v>
      </c>
      <c r="D2" s="38">
        <v>6519</v>
      </c>
      <c r="E2" s="42">
        <f>C2/D2</f>
        <v>5</v>
      </c>
      <c r="F2" s="20">
        <f t="shared" ref="F2:U2" si="29">IF(DAY(F$1)=$AL$2,$D$2/1000,0)</f>
        <v>0</v>
      </c>
      <c r="G2" s="20">
        <f>IF(DAY(G$1)&gt;=$AL$2,$D$2/1000+F2,0)</f>
        <v>0</v>
      </c>
      <c r="H2" s="20">
        <f t="shared" ref="H2:AJ2" si="30">IF(DAY(H$1)&gt;=$AL$2,$D$2/1000+G2,0)</f>
        <v>0</v>
      </c>
      <c r="I2" s="20">
        <f t="shared" si="30"/>
        <v>0</v>
      </c>
      <c r="J2" s="20">
        <f t="shared" si="30"/>
        <v>0</v>
      </c>
      <c r="K2" s="20">
        <f t="shared" si="30"/>
        <v>0</v>
      </c>
      <c r="L2" s="20">
        <f t="shared" si="30"/>
        <v>0</v>
      </c>
      <c r="M2" s="20">
        <f t="shared" si="30"/>
        <v>0</v>
      </c>
      <c r="N2" s="20">
        <f t="shared" si="30"/>
        <v>0</v>
      </c>
      <c r="O2" s="20">
        <f t="shared" si="30"/>
        <v>0</v>
      </c>
      <c r="P2" s="20">
        <f t="shared" si="30"/>
        <v>0</v>
      </c>
      <c r="Q2" s="20">
        <f t="shared" si="30"/>
        <v>0</v>
      </c>
      <c r="R2" s="20">
        <f t="shared" si="30"/>
        <v>0</v>
      </c>
      <c r="S2" s="20">
        <f t="shared" si="30"/>
        <v>0</v>
      </c>
      <c r="T2" s="20">
        <f t="shared" si="30"/>
        <v>0</v>
      </c>
      <c r="U2" s="20">
        <f t="shared" si="30"/>
        <v>0</v>
      </c>
      <c r="V2" s="20">
        <f t="shared" si="30"/>
        <v>6.5190000000000001</v>
      </c>
      <c r="W2" s="20">
        <f t="shared" si="30"/>
        <v>13.038</v>
      </c>
      <c r="X2" s="20">
        <f t="shared" si="30"/>
        <v>19.557000000000002</v>
      </c>
      <c r="Y2" s="20">
        <f t="shared" si="30"/>
        <v>26.076000000000001</v>
      </c>
      <c r="Z2" s="20">
        <f t="shared" si="30"/>
        <v>32.594999999999999</v>
      </c>
      <c r="AA2" s="20">
        <f t="shared" si="30"/>
        <v>39.113999999999997</v>
      </c>
      <c r="AB2" s="20">
        <f t="shared" si="30"/>
        <v>45.632999999999996</v>
      </c>
      <c r="AC2" s="20">
        <f t="shared" si="30"/>
        <v>52.151999999999994</v>
      </c>
      <c r="AD2" s="20">
        <f t="shared" si="30"/>
        <v>58.670999999999992</v>
      </c>
      <c r="AE2" s="20">
        <f t="shared" si="30"/>
        <v>65.19</v>
      </c>
      <c r="AF2" s="20">
        <f t="shared" si="30"/>
        <v>71.709000000000003</v>
      </c>
      <c r="AG2" s="20">
        <f t="shared" si="30"/>
        <v>78.228000000000009</v>
      </c>
      <c r="AH2" s="20">
        <f t="shared" si="30"/>
        <v>84.747000000000014</v>
      </c>
      <c r="AI2" s="20">
        <f t="shared" si="30"/>
        <v>91.26600000000002</v>
      </c>
      <c r="AJ2" s="20">
        <f t="shared" si="30"/>
        <v>97.785000000000025</v>
      </c>
      <c r="AK2" s="29"/>
      <c r="AL2" s="33">
        <v>17</v>
      </c>
    </row>
    <row r="3" spans="1:39" ht="12.75" customHeight="1" x14ac:dyDescent="0.25">
      <c r="A3" s="37"/>
      <c r="B3" s="39"/>
      <c r="C3" s="41"/>
      <c r="D3" s="39"/>
      <c r="E3" s="43"/>
      <c r="F3" s="20" t="str">
        <f t="shared" ref="F3" si="31">IF(DAY(F$1)=$AL$2,$D$2/1000,"")</f>
        <v/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4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9"/>
      <c r="AL3" s="31"/>
    </row>
    <row r="4" spans="1:39" ht="9.9" customHeight="1" x14ac:dyDescent="0.25">
      <c r="A4" s="12"/>
      <c r="B4" s="13"/>
      <c r="C4" s="14"/>
      <c r="D4" s="15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8"/>
      <c r="AG4" s="17"/>
      <c r="AH4" s="17"/>
      <c r="AI4" s="17"/>
      <c r="AJ4" s="17"/>
      <c r="AK4" s="9"/>
      <c r="AL4" s="32"/>
      <c r="AM4" s="11"/>
    </row>
    <row r="5" spans="1:39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AL5" s="8"/>
    </row>
    <row r="6" spans="1:39" ht="15.6" x14ac:dyDescent="0.3">
      <c r="A6" s="26"/>
      <c r="B6" s="25"/>
      <c r="C6" s="27"/>
      <c r="D6" s="28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34" t="s">
        <v>5</v>
      </c>
      <c r="AL6" s="8"/>
    </row>
    <row r="7" spans="1:39" ht="30.6" x14ac:dyDescent="0.25">
      <c r="A7" s="1">
        <v>43009</v>
      </c>
      <c r="B7" s="2" t="s">
        <v>0</v>
      </c>
      <c r="C7" s="3" t="s">
        <v>1</v>
      </c>
      <c r="D7" s="4" t="s">
        <v>2</v>
      </c>
      <c r="E7" s="5" t="s">
        <v>3</v>
      </c>
      <c r="F7" s="6">
        <f>A7</f>
        <v>43009</v>
      </c>
      <c r="G7" s="7">
        <f>F7+1</f>
        <v>43010</v>
      </c>
      <c r="H7" s="7">
        <f t="shared" ref="H7" si="32">G7+1</f>
        <v>43011</v>
      </c>
      <c r="I7" s="7">
        <f t="shared" ref="I7" si="33">H7+1</f>
        <v>43012</v>
      </c>
      <c r="J7" s="7">
        <f t="shared" ref="J7" si="34">I7+1</f>
        <v>43013</v>
      </c>
      <c r="K7" s="7">
        <f t="shared" ref="K7" si="35">J7+1</f>
        <v>43014</v>
      </c>
      <c r="L7" s="7">
        <f t="shared" ref="L7" si="36">K7+1</f>
        <v>43015</v>
      </c>
      <c r="M7" s="7">
        <f t="shared" ref="M7" si="37">L7+1</f>
        <v>43016</v>
      </c>
      <c r="N7" s="7">
        <f t="shared" ref="N7" si="38">M7+1</f>
        <v>43017</v>
      </c>
      <c r="O7" s="7">
        <f t="shared" ref="O7" si="39">N7+1</f>
        <v>43018</v>
      </c>
      <c r="P7" s="7">
        <f t="shared" ref="P7" si="40">O7+1</f>
        <v>43019</v>
      </c>
      <c r="Q7" s="7">
        <f t="shared" ref="Q7" si="41">P7+1</f>
        <v>43020</v>
      </c>
      <c r="R7" s="7">
        <f t="shared" ref="R7" si="42">Q7+1</f>
        <v>43021</v>
      </c>
      <c r="S7" s="7">
        <f t="shared" ref="S7" si="43">R7+1</f>
        <v>43022</v>
      </c>
      <c r="T7" s="7">
        <f t="shared" ref="T7" si="44">S7+1</f>
        <v>43023</v>
      </c>
      <c r="U7" s="7">
        <f t="shared" ref="U7" si="45">T7+1</f>
        <v>43024</v>
      </c>
      <c r="V7" s="7">
        <f t="shared" ref="V7" si="46">U7+1</f>
        <v>43025</v>
      </c>
      <c r="W7" s="7">
        <f t="shared" ref="W7" si="47">V7+1</f>
        <v>43026</v>
      </c>
      <c r="X7" s="7">
        <f t="shared" ref="X7" si="48">W7+1</f>
        <v>43027</v>
      </c>
      <c r="Y7" s="7">
        <f t="shared" ref="Y7" si="49">X7+1</f>
        <v>43028</v>
      </c>
      <c r="Z7" s="7">
        <f t="shared" ref="Z7" si="50">Y7+1</f>
        <v>43029</v>
      </c>
      <c r="AA7" s="7">
        <f t="shared" ref="AA7" si="51">Z7+1</f>
        <v>43030</v>
      </c>
      <c r="AB7" s="7">
        <f t="shared" ref="AB7" si="52">AA7+1</f>
        <v>43031</v>
      </c>
      <c r="AC7" s="7">
        <f t="shared" ref="AC7" si="53">AB7+1</f>
        <v>43032</v>
      </c>
      <c r="AD7" s="7">
        <f t="shared" ref="AD7" si="54">AC7+1</f>
        <v>43033</v>
      </c>
      <c r="AE7" s="7">
        <f t="shared" ref="AE7" si="55">AD7+1</f>
        <v>43034</v>
      </c>
      <c r="AF7" s="7">
        <f t="shared" ref="AF7" si="56">AE7+1</f>
        <v>43035</v>
      </c>
      <c r="AG7" s="7">
        <f t="shared" ref="AG7" si="57">AF7+1</f>
        <v>43036</v>
      </c>
      <c r="AH7" s="7">
        <f t="shared" ref="AH7" si="58">AG7+1</f>
        <v>43037</v>
      </c>
      <c r="AI7" s="7">
        <f t="shared" ref="AI7" si="59">AH7+1</f>
        <v>43038</v>
      </c>
      <c r="AJ7" s="7">
        <f t="shared" ref="AJ7" si="60">AI7+1</f>
        <v>43039</v>
      </c>
      <c r="AL7" s="8"/>
    </row>
    <row r="8" spans="1:39" x14ac:dyDescent="0.25">
      <c r="A8" s="36" t="s">
        <v>4</v>
      </c>
      <c r="B8" s="38">
        <v>1</v>
      </c>
      <c r="C8" s="40">
        <v>32595</v>
      </c>
      <c r="D8" s="38">
        <v>6519</v>
      </c>
      <c r="E8" s="42">
        <f>C8/D8</f>
        <v>5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>
        <v>6.5190000000000001</v>
      </c>
      <c r="W8" s="21">
        <f>V8+6.519</f>
        <v>13.038</v>
      </c>
      <c r="X8" s="21">
        <f>W8+6.519</f>
        <v>19.557000000000002</v>
      </c>
      <c r="Y8" s="21">
        <f>X8+6.519</f>
        <v>26.076000000000001</v>
      </c>
      <c r="Z8" s="21">
        <f>Y8+6.519</f>
        <v>32.594999999999999</v>
      </c>
      <c r="AA8" s="21"/>
      <c r="AB8" s="21"/>
      <c r="AC8" s="21"/>
      <c r="AD8" s="21"/>
      <c r="AE8" s="21"/>
      <c r="AF8" s="21"/>
      <c r="AG8" s="21"/>
      <c r="AH8" s="23"/>
      <c r="AI8" s="23"/>
      <c r="AJ8" s="20"/>
      <c r="AL8" s="33">
        <v>17</v>
      </c>
    </row>
    <row r="9" spans="1:39" x14ac:dyDescent="0.25">
      <c r="A9" s="37"/>
      <c r="B9" s="39"/>
      <c r="C9" s="41"/>
      <c r="D9" s="39"/>
      <c r="E9" s="4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4"/>
      <c r="AA9" s="22"/>
      <c r="AB9" s="22"/>
      <c r="AC9" s="22"/>
      <c r="AD9" s="22"/>
      <c r="AE9" s="22"/>
      <c r="AF9" s="22"/>
      <c r="AG9" s="22"/>
      <c r="AH9" s="22"/>
      <c r="AI9" s="22"/>
      <c r="AJ9" s="22"/>
      <c r="AL9" s="8"/>
    </row>
    <row r="10" spans="1:39" x14ac:dyDescent="0.25">
      <c r="AL10" s="8"/>
    </row>
    <row r="13" spans="1:39" x14ac:dyDescent="0.25">
      <c r="A13" s="8" t="s">
        <v>8</v>
      </c>
    </row>
    <row r="14" spans="1:39" x14ac:dyDescent="0.25">
      <c r="A14" s="8" t="s">
        <v>6</v>
      </c>
    </row>
    <row r="15" spans="1:39" x14ac:dyDescent="0.25">
      <c r="B15" s="8" t="s">
        <v>7</v>
      </c>
    </row>
    <row r="16" spans="1:39" x14ac:dyDescent="0.25">
      <c r="B16" s="8" t="s">
        <v>9</v>
      </c>
    </row>
    <row r="18" spans="3:3" x14ac:dyDescent="0.25">
      <c r="C18" s="35"/>
    </row>
  </sheetData>
  <mergeCells count="10">
    <mergeCell ref="A2:A3"/>
    <mergeCell ref="B2:B3"/>
    <mergeCell ref="C2:C3"/>
    <mergeCell ref="D2:D3"/>
    <mergeCell ref="E2:E3"/>
    <mergeCell ref="A8:A9"/>
    <mergeCell ref="B8:B9"/>
    <mergeCell ref="C8:C9"/>
    <mergeCell ref="D8:D9"/>
    <mergeCell ref="E8:E9"/>
  </mergeCells>
  <conditionalFormatting sqref="F1:AJ1">
    <cfRule type="expression" dxfId="19" priority="10">
      <formula>IF(ISBLANK(F1),FALSE,OR(WEEKDAY(F1)=7,WEEKDAY(F1)=1))</formula>
    </cfRule>
  </conditionalFormatting>
  <conditionalFormatting sqref="F8:AJ9 F2:AJ3">
    <cfRule type="expression" dxfId="18" priority="5">
      <formula>($B2=3)*(F2&lt;&gt;0)</formula>
    </cfRule>
    <cfRule type="expression" dxfId="17" priority="6">
      <formula>($B2=2)*(F2&lt;&gt;0)</formula>
    </cfRule>
    <cfRule type="expression" dxfId="16" priority="7">
      <formula>($B2=1)*(F2&lt;&gt;0)</formula>
    </cfRule>
  </conditionalFormatting>
  <conditionalFormatting sqref="F7:AJ7">
    <cfRule type="expression" dxfId="15" priority="4">
      <formula>IF(ISBLANK(F7),FALSE,OR(WEEKDAY(F7)=7,WEEKDAY(F7)=1))</formula>
    </cfRule>
  </conditionalFormatting>
  <dataValidations count="1">
    <dataValidation type="list" allowBlank="1" showInputMessage="1" showErrorMessage="1" sqref="B2:B3 B8:B9">
      <formula1>"1, 2, 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план_график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2017-09-25T12:31:53Z</dcterms:modified>
</cp:coreProperties>
</file>