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120" yWindow="120" windowWidth="13275" windowHeight="6945" tabRatio="311" activeTab="1"/>
  </bookViews>
  <sheets>
    <sheet name="база" sheetId="4" r:id="rId1"/>
    <sheet name="спидометр" sheetId="2" r:id="rId2"/>
  </sheets>
  <definedNames>
    <definedName name="_xlnm._FilterDatabase" localSheetId="0" hidden="1">база!$A$1:$F$30</definedName>
  </definedNames>
  <calcPr calcId="145621" iterate="1"/>
</workbook>
</file>

<file path=xl/calcChain.xml><?xml version="1.0" encoding="utf-8"?>
<calcChain xmlns="http://schemas.openxmlformats.org/spreadsheetml/2006/main">
  <c r="C10" i="2" l="1"/>
  <c r="D10" i="2"/>
  <c r="D4" i="2"/>
  <c r="D5" i="2"/>
  <c r="D6" i="2"/>
  <c r="D7" i="2"/>
  <c r="D8" i="2"/>
  <c r="D9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C3" i="2"/>
  <c r="D3" i="2"/>
  <c r="C4" i="2"/>
  <c r="C5" i="2"/>
  <c r="C6" i="2"/>
  <c r="C7" i="2"/>
  <c r="C8" i="2"/>
  <c r="C9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E3" i="2" l="1"/>
  <c r="H2" i="2" l="1"/>
  <c r="I2" i="2" l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AI2" i="2" s="1"/>
  <c r="AJ2" i="2" l="1"/>
  <c r="AK2" i="2" s="1"/>
  <c r="AL3" i="2" l="1"/>
  <c r="AL6" i="2"/>
  <c r="AL8" i="2"/>
  <c r="AL10" i="2"/>
  <c r="AL15" i="2"/>
  <c r="AL17" i="2"/>
  <c r="AL19" i="2"/>
  <c r="AL21" i="2"/>
  <c r="AL23" i="2"/>
  <c r="AL25" i="2"/>
  <c r="AL27" i="2"/>
  <c r="AL29" i="2"/>
  <c r="AL31" i="2"/>
  <c r="AL33" i="2"/>
  <c r="AL35" i="2"/>
  <c r="AL37" i="2"/>
  <c r="AL39" i="2"/>
  <c r="AL41" i="2"/>
  <c r="AL43" i="2"/>
  <c r="AL45" i="2"/>
  <c r="AL47" i="2"/>
  <c r="AL49" i="2"/>
  <c r="AL51" i="2"/>
  <c r="AL53" i="2"/>
  <c r="AL4" i="2"/>
  <c r="AL5" i="2"/>
  <c r="AL7" i="2"/>
  <c r="AL9" i="2"/>
  <c r="AL11" i="2"/>
  <c r="AL18" i="2"/>
  <c r="AL20" i="2"/>
  <c r="AL22" i="2"/>
  <c r="AL24" i="2"/>
  <c r="AL26" i="2"/>
  <c r="AL28" i="2"/>
  <c r="AL30" i="2"/>
  <c r="AL32" i="2"/>
  <c r="AL34" i="2"/>
  <c r="AL36" i="2"/>
  <c r="AL38" i="2"/>
  <c r="AL40" i="2"/>
  <c r="AL42" i="2"/>
  <c r="AL44" i="2"/>
  <c r="AL46" i="2"/>
  <c r="AL48" i="2"/>
  <c r="AL50" i="2"/>
  <c r="AL52" i="2"/>
  <c r="AL13" i="2"/>
  <c r="AL12" i="2" l="1"/>
  <c r="AL16" i="2" l="1"/>
  <c r="AL14" i="2"/>
</calcChain>
</file>

<file path=xl/sharedStrings.xml><?xml version="1.0" encoding="utf-8"?>
<sst xmlns="http://schemas.openxmlformats.org/spreadsheetml/2006/main" count="67" uniqueCount="37">
  <si>
    <t>рег-номер</t>
  </si>
  <si>
    <t>Р 736 ОС 777</t>
  </si>
  <si>
    <t>М 231 УЕ 777</t>
  </si>
  <si>
    <t>В 734 ХА 777</t>
  </si>
  <si>
    <t>О 909 УК 777</t>
  </si>
  <si>
    <t>О 902 УК 777</t>
  </si>
  <si>
    <t>К 050 ОУ 777</t>
  </si>
  <si>
    <t>О 907 УК 777</t>
  </si>
  <si>
    <t>С 826 РА 777</t>
  </si>
  <si>
    <t>Р 742 ОС 777</t>
  </si>
  <si>
    <t>С 057 ОУ 777</t>
  </si>
  <si>
    <t>Р 877 РМ 777</t>
  </si>
  <si>
    <t>Р 881 РМ 777</t>
  </si>
  <si>
    <t>К 055 ОУ 777</t>
  </si>
  <si>
    <t>С 860 РА 777</t>
  </si>
  <si>
    <t>С 486 РА 777</t>
  </si>
  <si>
    <t>ПРОБЕГ             на конец дня</t>
  </si>
  <si>
    <t>ПРОБЕГ             на начало дня</t>
  </si>
  <si>
    <t>Последние данные</t>
  </si>
  <si>
    <t>ЯНВАРЬ</t>
  </si>
  <si>
    <t>переход на след.мес.</t>
  </si>
  <si>
    <t>Общий пробег</t>
  </si>
  <si>
    <t>дата выезда</t>
  </si>
  <si>
    <t>д/н</t>
  </si>
  <si>
    <t>борт</t>
  </si>
  <si>
    <t>гос. номер авто</t>
  </si>
  <si>
    <t>спидометр на начало смены</t>
  </si>
  <si>
    <t>В 509 НР 777</t>
  </si>
  <si>
    <t>Е 473 НТ 777</t>
  </si>
  <si>
    <t>Е 471 НТ 777</t>
  </si>
  <si>
    <t xml:space="preserve">Р 711 ОС 777 </t>
  </si>
  <si>
    <t>Е 467 НТ 777</t>
  </si>
  <si>
    <t>№</t>
  </si>
  <si>
    <t>спидометр на конец смены</t>
  </si>
  <si>
    <t>сюда все вносится вручную.</t>
  </si>
  <si>
    <t>прошлый месяц</t>
  </si>
  <si>
    <t>Сюда должен попадать последний (нач.дня) километраж из базы. Пустая ячейка означает, что а/м в этот день не выезжала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</si>
</sst>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mmmm;@"/>
    <numFmt numFmtId="165" formatCode="[$-419]d\ mmm;@"/>
    <numFmt numFmtId="166" formatCode="dd/mm/yy;@"/>
    <numFmt numFmtId="167" formatCode="ddd"/>
  </numFmts>
  <fonts count="12" x14ac:knownFonts="1">
    <font>
      <sz val="10"/>
      <color indexed="8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9"/>
      <name val="Calibri"/>
      <family val="2"/>
      <charset val="204"/>
    </font>
    <font>
      <sz val="12"/>
      <color indexed="8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71">
    <xf numFmtId="0" fontId="0" fillId="0" borderId="0" xfId="0"/>
    <xf numFmtId="0" fontId="3" fillId="0" borderId="1" xfId="0" applyFont="1" applyFill="1" applyBorder="1" applyAlignment="1">
      <alignment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46" fontId="4" fillId="2" borderId="3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4" borderId="7" xfId="0" applyNumberForma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5" borderId="0" xfId="0" applyNumberFormat="1" applyFont="1" applyFill="1" applyAlignment="1">
      <alignment horizontal="center" vertical="center" wrapText="1"/>
    </xf>
    <xf numFmtId="166" fontId="1" fillId="0" borderId="1" xfId="1" applyNumberFormat="1" applyFill="1" applyBorder="1" applyAlignment="1" applyProtection="1">
      <alignment horizontal="center" vertical="center"/>
      <protection locked="0"/>
    </xf>
    <xf numFmtId="167" fontId="1" fillId="7" borderId="1" xfId="1" applyNumberFormat="1" applyFill="1" applyBorder="1" applyAlignment="1" applyProtection="1">
      <alignment horizontal="center"/>
      <protection hidden="1"/>
    </xf>
    <xf numFmtId="0" fontId="1" fillId="0" borderId="1" xfId="1" applyNumberFormat="1" applyFill="1" applyBorder="1" applyAlignment="1" applyProtection="1">
      <alignment horizontal="center"/>
      <protection locked="0"/>
    </xf>
    <xf numFmtId="0" fontId="7" fillId="7" borderId="2" xfId="1" applyNumberFormat="1" applyFont="1" applyFill="1" applyBorder="1" applyAlignment="1" applyProtection="1">
      <alignment horizontal="center"/>
      <protection hidden="1"/>
    </xf>
    <xf numFmtId="166" fontId="1" fillId="0" borderId="9" xfId="1" applyNumberFormat="1" applyFill="1" applyBorder="1" applyAlignment="1" applyProtection="1">
      <alignment horizontal="center" vertical="center"/>
      <protection locked="0"/>
    </xf>
    <xf numFmtId="167" fontId="1" fillId="7" borderId="9" xfId="1" applyNumberFormat="1" applyFill="1" applyBorder="1" applyAlignment="1" applyProtection="1">
      <alignment horizontal="center"/>
      <protection hidden="1"/>
    </xf>
    <xf numFmtId="0" fontId="1" fillId="0" borderId="9" xfId="1" applyNumberFormat="1" applyFill="1" applyBorder="1" applyAlignment="1" applyProtection="1">
      <alignment horizontal="center"/>
      <protection locked="0"/>
    </xf>
    <xf numFmtId="0" fontId="7" fillId="7" borderId="9" xfId="1" applyNumberFormat="1" applyFont="1" applyFill="1" applyBorder="1" applyAlignment="1" applyProtection="1">
      <alignment horizontal="center"/>
      <protection hidden="1"/>
    </xf>
    <xf numFmtId="166" fontId="1" fillId="0" borderId="2" xfId="1" applyNumberFormat="1" applyFill="1" applyBorder="1" applyAlignment="1" applyProtection="1">
      <alignment horizontal="center" vertical="center"/>
      <protection locked="0"/>
    </xf>
    <xf numFmtId="167" fontId="1" fillId="7" borderId="2" xfId="1" applyNumberFormat="1" applyFill="1" applyBorder="1" applyAlignment="1" applyProtection="1">
      <alignment horizontal="center"/>
      <protection hidden="1"/>
    </xf>
    <xf numFmtId="0" fontId="1" fillId="0" borderId="2" xfId="1" applyNumberFormat="1" applyFill="1" applyBorder="1" applyAlignment="1" applyProtection="1">
      <alignment horizontal="center"/>
      <protection locked="0"/>
    </xf>
    <xf numFmtId="166" fontId="8" fillId="0" borderId="7" xfId="1" applyNumberFormat="1" applyFont="1" applyFill="1" applyBorder="1" applyAlignment="1" applyProtection="1">
      <alignment horizontal="center" vertical="center" wrapText="1"/>
      <protection locked="0" hidden="1"/>
    </xf>
    <xf numFmtId="167" fontId="8" fillId="7" borderId="7" xfId="1" applyNumberFormat="1" applyFont="1" applyFill="1" applyBorder="1" applyAlignment="1" applyProtection="1">
      <alignment horizontal="center" vertical="center"/>
      <protection hidden="1"/>
    </xf>
    <xf numFmtId="0" fontId="8" fillId="0" borderId="7" xfId="1" applyNumberFormat="1" applyFont="1" applyFill="1" applyBorder="1" applyAlignment="1" applyProtection="1">
      <alignment horizontal="center" vertical="center" wrapText="1"/>
      <protection locked="0" hidden="1"/>
    </xf>
    <xf numFmtId="0" fontId="9" fillId="7" borderId="7" xfId="1" applyNumberFormat="1" applyFont="1" applyFill="1" applyBorder="1" applyAlignment="1" applyProtection="1">
      <alignment horizontal="center" vertical="center" wrapText="1"/>
      <protection hidden="1"/>
    </xf>
    <xf numFmtId="166" fontId="1" fillId="0" borderId="10" xfId="1" applyNumberFormat="1" applyFill="1" applyBorder="1" applyAlignment="1" applyProtection="1">
      <alignment horizontal="center" vertical="center"/>
      <protection locked="0"/>
    </xf>
    <xf numFmtId="167" fontId="1" fillId="7" borderId="10" xfId="1" applyNumberFormat="1" applyFill="1" applyBorder="1" applyAlignment="1" applyProtection="1">
      <alignment horizontal="center"/>
      <protection hidden="1"/>
    </xf>
    <xf numFmtId="0" fontId="1" fillId="0" borderId="10" xfId="1" applyNumberFormat="1" applyFill="1" applyBorder="1" applyAlignment="1" applyProtection="1">
      <alignment horizontal="center"/>
      <protection locked="0"/>
    </xf>
    <xf numFmtId="0" fontId="7" fillId="7" borderId="10" xfId="1" applyNumberFormat="1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>
      <alignment horizontal="center" vertical="center"/>
    </xf>
    <xf numFmtId="46" fontId="4" fillId="2" borderId="11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6" borderId="1" xfId="1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" fillId="6" borderId="13" xfId="1" applyNumberFormat="1" applyFill="1" applyBorder="1" applyAlignment="1" applyProtection="1">
      <alignment horizontal="center"/>
      <protection locked="0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1" fillId="6" borderId="15" xfId="1" applyNumberFormat="1" applyFill="1" applyBorder="1" applyAlignment="1" applyProtection="1">
      <alignment horizontal="center"/>
      <protection locked="0"/>
    </xf>
    <xf numFmtId="0" fontId="0" fillId="6" borderId="16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14" fontId="5" fillId="3" borderId="3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ndense val="0"/>
        <extend val="0"/>
        <color indexed="55"/>
      </font>
    </dxf>
    <dxf>
      <font>
        <color theme="0" tint="-0.14996795556505021"/>
      </font>
    </dxf>
    <dxf>
      <font>
        <condense val="0"/>
        <extend val="0"/>
        <color indexed="55"/>
      </font>
    </dxf>
    <dxf>
      <font>
        <color theme="0" tint="-0.1499679555650502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ndense val="0"/>
        <extend val="0"/>
        <color indexed="55"/>
      </font>
    </dxf>
    <dxf>
      <font>
        <color theme="0" tint="-0.1499679555650502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ndense val="0"/>
        <extend val="0"/>
        <color indexed="55"/>
      </font>
    </dxf>
    <dxf>
      <font>
        <color theme="0" tint="-0.1499679555650502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ndense val="0"/>
        <extend val="0"/>
        <color indexed="55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7" workbookViewId="0">
      <selection activeCell="A32" sqref="A32"/>
    </sheetView>
  </sheetViews>
  <sheetFormatPr defaultRowHeight="12.75" x14ac:dyDescent="0.2"/>
  <cols>
    <col min="3" max="3" width="5.140625" customWidth="1"/>
    <col min="4" max="4" width="12.42578125" bestFit="1" customWidth="1"/>
  </cols>
  <sheetData>
    <row r="1" spans="1:8" ht="36" x14ac:dyDescent="0.2">
      <c r="A1" s="26" t="s">
        <v>22</v>
      </c>
      <c r="B1" s="27" t="s">
        <v>23</v>
      </c>
      <c r="C1" s="28" t="s">
        <v>24</v>
      </c>
      <c r="D1" s="29" t="s">
        <v>25</v>
      </c>
      <c r="E1" s="28" t="s">
        <v>26</v>
      </c>
      <c r="F1" s="28" t="s">
        <v>33</v>
      </c>
    </row>
    <row r="2" spans="1:8" ht="15" x14ac:dyDescent="0.25">
      <c r="A2" s="15">
        <v>42979</v>
      </c>
      <c r="B2" s="16">
        <f t="shared" ref="B2:B15" si="0">A2</f>
        <v>42979</v>
      </c>
      <c r="C2" s="17">
        <v>2</v>
      </c>
      <c r="D2" s="18" t="s">
        <v>1</v>
      </c>
      <c r="E2" s="17">
        <v>138476</v>
      </c>
      <c r="F2" s="49"/>
    </row>
    <row r="3" spans="1:8" ht="15" x14ac:dyDescent="0.25">
      <c r="A3" s="15">
        <v>42979</v>
      </c>
      <c r="B3" s="16">
        <f t="shared" si="0"/>
        <v>42979</v>
      </c>
      <c r="C3" s="17">
        <v>3</v>
      </c>
      <c r="D3" s="18" t="s">
        <v>13</v>
      </c>
      <c r="E3" s="17">
        <v>60441</v>
      </c>
      <c r="F3" s="49"/>
    </row>
    <row r="4" spans="1:8" ht="15" x14ac:dyDescent="0.25">
      <c r="A4" s="15">
        <v>42979</v>
      </c>
      <c r="B4" s="16">
        <f t="shared" si="0"/>
        <v>42979</v>
      </c>
      <c r="C4" s="17">
        <v>11</v>
      </c>
      <c r="D4" s="18" t="s">
        <v>6</v>
      </c>
      <c r="E4" s="17">
        <v>52866</v>
      </c>
      <c r="F4" s="49"/>
      <c r="H4" s="50" t="s">
        <v>34</v>
      </c>
    </row>
    <row r="5" spans="1:8" ht="15" x14ac:dyDescent="0.25">
      <c r="A5" s="15">
        <v>42979</v>
      </c>
      <c r="B5" s="16">
        <f t="shared" si="0"/>
        <v>42979</v>
      </c>
      <c r="C5" s="17">
        <v>34</v>
      </c>
      <c r="D5" s="18" t="s">
        <v>3</v>
      </c>
      <c r="E5" s="17">
        <v>19040</v>
      </c>
      <c r="F5" s="49"/>
    </row>
    <row r="6" spans="1:8" ht="15" x14ac:dyDescent="0.25">
      <c r="A6" s="15">
        <v>42979</v>
      </c>
      <c r="B6" s="16">
        <f t="shared" si="0"/>
        <v>42979</v>
      </c>
      <c r="C6" s="17">
        <v>24</v>
      </c>
      <c r="D6" s="18" t="s">
        <v>2</v>
      </c>
      <c r="E6" s="17">
        <v>16896</v>
      </c>
      <c r="F6" s="49"/>
    </row>
    <row r="7" spans="1:8" ht="15" x14ac:dyDescent="0.25">
      <c r="A7" s="15">
        <v>42979</v>
      </c>
      <c r="B7" s="16">
        <f t="shared" si="0"/>
        <v>42979</v>
      </c>
      <c r="C7" s="17">
        <v>34</v>
      </c>
      <c r="D7" s="18" t="s">
        <v>3</v>
      </c>
      <c r="E7" s="17">
        <v>19158</v>
      </c>
      <c r="F7" s="49"/>
    </row>
    <row r="8" spans="1:8" ht="15.75" thickBot="1" x14ac:dyDescent="0.3">
      <c r="A8" s="19">
        <v>42979</v>
      </c>
      <c r="B8" s="20">
        <f t="shared" si="0"/>
        <v>42979</v>
      </c>
      <c r="C8" s="21">
        <v>8</v>
      </c>
      <c r="D8" s="22" t="s">
        <v>11</v>
      </c>
      <c r="E8" s="17">
        <v>128939</v>
      </c>
      <c r="F8" s="49"/>
    </row>
    <row r="9" spans="1:8" ht="15" x14ac:dyDescent="0.25">
      <c r="A9" s="23">
        <v>42980</v>
      </c>
      <c r="B9" s="24">
        <f t="shared" si="0"/>
        <v>42980</v>
      </c>
      <c r="C9" s="25">
        <v>2</v>
      </c>
      <c r="D9" s="18" t="s">
        <v>1</v>
      </c>
      <c r="E9" s="17">
        <v>138609</v>
      </c>
      <c r="F9" s="49"/>
    </row>
    <row r="10" spans="1:8" ht="15" x14ac:dyDescent="0.25">
      <c r="A10" s="23">
        <v>42980</v>
      </c>
      <c r="B10" s="16">
        <f t="shared" si="0"/>
        <v>42980</v>
      </c>
      <c r="C10" s="17">
        <v>33</v>
      </c>
      <c r="D10" s="18" t="s">
        <v>31</v>
      </c>
      <c r="E10" s="17">
        <v>21236</v>
      </c>
      <c r="F10" s="49"/>
    </row>
    <row r="11" spans="1:8" ht="15" x14ac:dyDescent="0.25">
      <c r="A11" s="23">
        <v>42980</v>
      </c>
      <c r="B11" s="16">
        <f t="shared" si="0"/>
        <v>42980</v>
      </c>
      <c r="C11" s="17">
        <v>15</v>
      </c>
      <c r="D11" s="18" t="s">
        <v>8</v>
      </c>
      <c r="E11" s="17">
        <v>39929</v>
      </c>
      <c r="F11" s="49"/>
    </row>
    <row r="12" spans="1:8" ht="15" x14ac:dyDescent="0.25">
      <c r="A12" s="23">
        <v>42980</v>
      </c>
      <c r="B12" s="16">
        <f t="shared" si="0"/>
        <v>42980</v>
      </c>
      <c r="C12" s="17">
        <v>14</v>
      </c>
      <c r="D12" s="18" t="s">
        <v>14</v>
      </c>
      <c r="E12" s="17">
        <v>50726</v>
      </c>
      <c r="F12" s="49"/>
    </row>
    <row r="13" spans="1:8" ht="15" x14ac:dyDescent="0.25">
      <c r="A13" s="23">
        <v>42980</v>
      </c>
      <c r="B13" s="16">
        <f t="shared" si="0"/>
        <v>42980</v>
      </c>
      <c r="C13" s="17">
        <v>1</v>
      </c>
      <c r="D13" s="18" t="s">
        <v>30</v>
      </c>
      <c r="E13" s="17">
        <v>108812</v>
      </c>
      <c r="F13" s="49"/>
    </row>
    <row r="14" spans="1:8" ht="15" x14ac:dyDescent="0.25">
      <c r="A14" s="23">
        <v>42980</v>
      </c>
      <c r="B14" s="16">
        <f t="shared" si="0"/>
        <v>42980</v>
      </c>
      <c r="C14" s="17">
        <v>8</v>
      </c>
      <c r="D14" s="18" t="s">
        <v>11</v>
      </c>
      <c r="E14" s="17">
        <v>129044</v>
      </c>
      <c r="F14" s="49"/>
    </row>
    <row r="15" spans="1:8" ht="15.75" thickBot="1" x14ac:dyDescent="0.3">
      <c r="A15" s="30">
        <v>42980</v>
      </c>
      <c r="B15" s="31">
        <f t="shared" si="0"/>
        <v>42980</v>
      </c>
      <c r="C15" s="32">
        <v>9</v>
      </c>
      <c r="D15" s="33" t="s">
        <v>29</v>
      </c>
      <c r="E15" s="17">
        <v>118987</v>
      </c>
      <c r="F15" s="49"/>
    </row>
    <row r="16" spans="1:8" ht="15" x14ac:dyDescent="0.25">
      <c r="A16" s="23">
        <v>42981</v>
      </c>
      <c r="B16" s="24">
        <v>42981</v>
      </c>
      <c r="C16" s="25">
        <v>21</v>
      </c>
      <c r="D16" s="18" t="s">
        <v>27</v>
      </c>
      <c r="E16" s="17">
        <v>64746</v>
      </c>
      <c r="F16" s="49"/>
    </row>
    <row r="17" spans="1:6" ht="15" x14ac:dyDescent="0.25">
      <c r="A17" s="23">
        <v>42981</v>
      </c>
      <c r="B17" s="16">
        <v>42981</v>
      </c>
      <c r="C17" s="17">
        <v>2</v>
      </c>
      <c r="D17" s="18" t="s">
        <v>1</v>
      </c>
      <c r="E17" s="17">
        <v>138914</v>
      </c>
      <c r="F17" s="49"/>
    </row>
    <row r="18" spans="1:6" ht="15" x14ac:dyDescent="0.25">
      <c r="A18" s="23">
        <v>42981</v>
      </c>
      <c r="B18" s="16">
        <v>42981</v>
      </c>
      <c r="C18" s="17">
        <v>4</v>
      </c>
      <c r="D18" s="18" t="s">
        <v>28</v>
      </c>
      <c r="E18" s="17">
        <v>122672</v>
      </c>
      <c r="F18" s="49"/>
    </row>
    <row r="19" spans="1:6" ht="15" x14ac:dyDescent="0.25">
      <c r="A19" s="23">
        <v>42981</v>
      </c>
      <c r="B19" s="16">
        <v>42981</v>
      </c>
      <c r="C19" s="17">
        <v>9</v>
      </c>
      <c r="D19" s="18" t="s">
        <v>29</v>
      </c>
      <c r="E19" s="17">
        <v>119206</v>
      </c>
      <c r="F19" s="49"/>
    </row>
    <row r="20" spans="1:6" ht="15" x14ac:dyDescent="0.25">
      <c r="A20" s="23">
        <v>42981</v>
      </c>
      <c r="B20" s="16">
        <v>42981</v>
      </c>
      <c r="C20" s="17">
        <v>2</v>
      </c>
      <c r="D20" s="18" t="s">
        <v>1</v>
      </c>
      <c r="E20" s="17">
        <v>139161</v>
      </c>
      <c r="F20" s="49"/>
    </row>
    <row r="21" spans="1:6" ht="15" x14ac:dyDescent="0.25">
      <c r="A21" s="23">
        <v>42981</v>
      </c>
      <c r="B21" s="16">
        <v>42981</v>
      </c>
      <c r="C21" s="17">
        <v>1</v>
      </c>
      <c r="D21" s="18" t="s">
        <v>30</v>
      </c>
      <c r="E21" s="17">
        <v>109003</v>
      </c>
      <c r="F21" s="49"/>
    </row>
    <row r="22" spans="1:6" ht="15.75" thickBot="1" x14ac:dyDescent="0.3">
      <c r="A22" s="30">
        <v>42981</v>
      </c>
      <c r="B22" s="31">
        <v>42981</v>
      </c>
      <c r="C22" s="32">
        <v>10</v>
      </c>
      <c r="D22" s="33" t="s">
        <v>15</v>
      </c>
      <c r="E22" s="17">
        <v>30084</v>
      </c>
      <c r="F22" s="49"/>
    </row>
    <row r="23" spans="1:6" ht="15" x14ac:dyDescent="0.25">
      <c r="A23" s="23">
        <v>42982</v>
      </c>
      <c r="B23" s="24">
        <v>42982</v>
      </c>
      <c r="C23" s="25">
        <v>7</v>
      </c>
      <c r="D23" s="18" t="s">
        <v>12</v>
      </c>
      <c r="E23" s="17">
        <v>125394</v>
      </c>
      <c r="F23" s="49"/>
    </row>
    <row r="24" spans="1:6" ht="15" x14ac:dyDescent="0.25">
      <c r="A24" s="23">
        <v>42982</v>
      </c>
      <c r="B24" s="16">
        <v>42982</v>
      </c>
      <c r="C24" s="17">
        <v>32</v>
      </c>
      <c r="D24" s="18" t="s">
        <v>9</v>
      </c>
      <c r="E24" s="17">
        <v>50070</v>
      </c>
      <c r="F24" s="49"/>
    </row>
    <row r="25" spans="1:6" ht="15" x14ac:dyDescent="0.25">
      <c r="A25" s="23">
        <v>42982</v>
      </c>
      <c r="B25" s="16">
        <v>42982</v>
      </c>
      <c r="C25" s="17">
        <v>5</v>
      </c>
      <c r="D25" s="18" t="s">
        <v>10</v>
      </c>
      <c r="E25" s="17">
        <v>131838</v>
      </c>
      <c r="F25" s="49"/>
    </row>
    <row r="26" spans="1:6" ht="15" x14ac:dyDescent="0.25">
      <c r="A26" s="23">
        <v>42982</v>
      </c>
      <c r="B26" s="16">
        <v>42982</v>
      </c>
      <c r="C26" s="17">
        <v>27</v>
      </c>
      <c r="D26" s="18" t="s">
        <v>5</v>
      </c>
      <c r="E26" s="17">
        <v>17728</v>
      </c>
      <c r="F26" s="49"/>
    </row>
    <row r="27" spans="1:6" ht="15" x14ac:dyDescent="0.25">
      <c r="A27" s="23">
        <v>42982</v>
      </c>
      <c r="B27" s="16">
        <v>42982</v>
      </c>
      <c r="C27" s="17">
        <v>33</v>
      </c>
      <c r="D27" s="18" t="s">
        <v>31</v>
      </c>
      <c r="E27" s="17">
        <v>21353</v>
      </c>
      <c r="F27" s="49"/>
    </row>
    <row r="28" spans="1:6" ht="15" x14ac:dyDescent="0.25">
      <c r="A28" s="23">
        <v>42982</v>
      </c>
      <c r="B28" s="16">
        <v>42982</v>
      </c>
      <c r="C28" s="17">
        <v>14</v>
      </c>
      <c r="D28" s="18" t="s">
        <v>14</v>
      </c>
      <c r="E28" s="17">
        <v>51012</v>
      </c>
      <c r="F28" s="49"/>
    </row>
    <row r="29" spans="1:6" ht="15" x14ac:dyDescent="0.25">
      <c r="A29" s="23">
        <v>42982</v>
      </c>
      <c r="B29" s="16">
        <v>42982</v>
      </c>
      <c r="C29" s="17">
        <v>29</v>
      </c>
      <c r="D29" s="18" t="s">
        <v>4</v>
      </c>
      <c r="E29" s="17">
        <v>8912</v>
      </c>
      <c r="F29" s="49"/>
    </row>
    <row r="30" spans="1:6" ht="15" x14ac:dyDescent="0.25">
      <c r="A30" s="23">
        <v>42982</v>
      </c>
      <c r="B30" s="16">
        <v>42982</v>
      </c>
      <c r="C30" s="17">
        <v>28</v>
      </c>
      <c r="D30" s="18" t="s">
        <v>7</v>
      </c>
      <c r="E30" s="17">
        <v>13609</v>
      </c>
      <c r="F30" s="49"/>
    </row>
    <row r="31" spans="1:6" ht="15" x14ac:dyDescent="0.25">
      <c r="A31" s="23">
        <v>42982</v>
      </c>
      <c r="B31" s="16">
        <v>42981</v>
      </c>
      <c r="C31" s="17">
        <v>1</v>
      </c>
      <c r="D31" s="18" t="s">
        <v>30</v>
      </c>
      <c r="E31" s="17">
        <v>109103</v>
      </c>
      <c r="F31" s="49"/>
    </row>
  </sheetData>
  <autoFilter ref="A1:F30"/>
  <conditionalFormatting sqref="D2:D15">
    <cfRule type="containsText" dxfId="47" priority="21" operator="containsText" text="999">
      <formula>NOT(ISERROR(SEARCH("999",D2)))</formula>
    </cfRule>
    <cfRule type="cellIs" dxfId="46" priority="22" stopIfTrue="1" operator="equal">
      <formula>#N/A</formula>
    </cfRule>
  </conditionalFormatting>
  <conditionalFormatting sqref="C2:C15">
    <cfRule type="cellIs" dxfId="45" priority="20" operator="equal">
      <formula>99</formula>
    </cfRule>
  </conditionalFormatting>
  <conditionalFormatting sqref="A2:E15">
    <cfRule type="containsText" dxfId="44" priority="19" operator="containsText" text="ак.скрябина">
      <formula>NOT(ISERROR(SEARCH("ак.скрябина",A2)))</formula>
    </cfRule>
  </conditionalFormatting>
  <conditionalFormatting sqref="A2:E15">
    <cfRule type="containsText" dxfId="43" priority="18" operator="containsText" text="ак.Скрябина">
      <formula>NOT(ISERROR(SEARCH("ак.Скрябина",A2)))</formula>
    </cfRule>
  </conditionalFormatting>
  <conditionalFormatting sqref="E2:E15">
    <cfRule type="duplicateValues" dxfId="42" priority="23"/>
  </conditionalFormatting>
  <conditionalFormatting sqref="A1:F1">
    <cfRule type="containsText" dxfId="41" priority="13" operator="containsText" text="ак.Скрябина">
      <formula>NOT(ISERROR(SEARCH("ак.Скрябина",A1)))</formula>
    </cfRule>
  </conditionalFormatting>
  <conditionalFormatting sqref="D1">
    <cfRule type="containsText" dxfId="40" priority="16" operator="containsText" text="999">
      <formula>NOT(ISERROR(SEARCH("999",D1)))</formula>
    </cfRule>
    <cfRule type="cellIs" dxfId="39" priority="17" stopIfTrue="1" operator="equal">
      <formula>#N/A</formula>
    </cfRule>
  </conditionalFormatting>
  <conditionalFormatting sqref="C1">
    <cfRule type="cellIs" dxfId="38" priority="15" operator="equal">
      <formula>99</formula>
    </cfRule>
  </conditionalFormatting>
  <conditionalFormatting sqref="A1:F1">
    <cfRule type="containsText" dxfId="37" priority="14" operator="containsText" text="ак.скрябина">
      <formula>NOT(ISERROR(SEARCH("ак.скрябина",A1)))</formula>
    </cfRule>
  </conditionalFormatting>
  <conditionalFormatting sqref="A16:E30">
    <cfRule type="containsText" dxfId="36" priority="7" operator="containsText" text="ак.Скрябина">
      <formula>NOT(ISERROR(SEARCH("ак.Скрябина",A16)))</formula>
    </cfRule>
  </conditionalFormatting>
  <conditionalFormatting sqref="D16:D30">
    <cfRule type="containsText" dxfId="35" priority="10" operator="containsText" text="999">
      <formula>NOT(ISERROR(SEARCH("999",D16)))</formula>
    </cfRule>
    <cfRule type="cellIs" dxfId="34" priority="11" stopIfTrue="1" operator="equal">
      <formula>#N/A</formula>
    </cfRule>
  </conditionalFormatting>
  <conditionalFormatting sqref="C16:C30">
    <cfRule type="cellIs" dxfId="33" priority="9" operator="equal">
      <formula>99</formula>
    </cfRule>
  </conditionalFormatting>
  <conditionalFormatting sqref="A16:E30">
    <cfRule type="containsText" dxfId="32" priority="8" operator="containsText" text="ак.скрябина">
      <formula>NOT(ISERROR(SEARCH("ак.скрябина",A16)))</formula>
    </cfRule>
  </conditionalFormatting>
  <conditionalFormatting sqref="E16:E30">
    <cfRule type="duplicateValues" dxfId="31" priority="12"/>
  </conditionalFormatting>
  <conditionalFormatting sqref="A31:E31">
    <cfRule type="containsText" dxfId="11" priority="1" operator="containsText" text="ак.Скрябина">
      <formula>NOT(ISERROR(SEARCH("ак.Скрябина",A31)))</formula>
    </cfRule>
  </conditionalFormatting>
  <conditionalFormatting sqref="D31">
    <cfRule type="containsText" dxfId="9" priority="4" operator="containsText" text="999">
      <formula>NOT(ISERROR(SEARCH("999",D31)))</formula>
    </cfRule>
    <cfRule type="cellIs" dxfId="8" priority="5" stopIfTrue="1" operator="equal">
      <formula>#N/A</formula>
    </cfRule>
  </conditionalFormatting>
  <conditionalFormatting sqref="C31">
    <cfRule type="cellIs" dxfId="5" priority="3" operator="equal">
      <formula>99</formula>
    </cfRule>
  </conditionalFormatting>
  <conditionalFormatting sqref="A31:E31">
    <cfRule type="containsText" dxfId="3" priority="2" operator="containsText" text="ак.скрябина">
      <formula>NOT(ISERROR(SEARCH("ак.скрябина",A31)))</formula>
    </cfRule>
  </conditionalFormatting>
  <conditionalFormatting sqref="E31">
    <cfRule type="duplicateValues" dxfId="1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tabSelected="1" zoomScale="70" zoomScaleNormal="70" zoomScaleSheetLayoutView="92" workbookViewId="0">
      <selection activeCell="H3" sqref="H3"/>
    </sheetView>
  </sheetViews>
  <sheetFormatPr defaultRowHeight="12.75" outlineLevelCol="1" x14ac:dyDescent="0.2"/>
  <cols>
    <col min="1" max="1" width="8.7109375" customWidth="1"/>
    <col min="2" max="2" width="13.85546875" style="13" customWidth="1"/>
    <col min="3" max="3" width="11" style="3" customWidth="1"/>
    <col min="4" max="4" width="10" style="5" customWidth="1"/>
    <col min="5" max="5" width="10" style="10" customWidth="1"/>
    <col min="6" max="6" width="10" style="13" customWidth="1"/>
    <col min="7" max="14" width="14.140625" style="5" customWidth="1" outlineLevel="1"/>
    <col min="15" max="34" width="8.140625" style="5" customWidth="1" outlineLevel="1"/>
    <col min="35" max="35" width="8.140625" style="10" customWidth="1" outlineLevel="1"/>
    <col min="36" max="37" width="8.140625" style="5" customWidth="1" outlineLevel="1"/>
    <col min="38" max="38" width="14.5703125" style="5" customWidth="1"/>
  </cols>
  <sheetData>
    <row r="1" spans="1:38" ht="23.25" customHeight="1" x14ac:dyDescent="0.2">
      <c r="A1" s="53" t="s">
        <v>32</v>
      </c>
      <c r="B1" s="54" t="s">
        <v>0</v>
      </c>
      <c r="C1" s="51" t="s">
        <v>18</v>
      </c>
      <c r="D1" s="52"/>
      <c r="E1" s="9"/>
      <c r="F1" s="34"/>
      <c r="G1" s="56" t="s">
        <v>19</v>
      </c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</row>
    <row r="2" spans="1:38" s="2" customFormat="1" ht="26.25" customHeight="1" thickBot="1" x14ac:dyDescent="0.25">
      <c r="A2" s="53"/>
      <c r="B2" s="55"/>
      <c r="C2" s="8" t="s">
        <v>17</v>
      </c>
      <c r="D2" s="8" t="s">
        <v>16</v>
      </c>
      <c r="E2" s="8" t="s">
        <v>21</v>
      </c>
      <c r="F2" s="35" t="s">
        <v>35</v>
      </c>
      <c r="G2" s="11">
        <v>42979</v>
      </c>
      <c r="H2" s="2">
        <f>G2+1</f>
        <v>42980</v>
      </c>
      <c r="I2" s="2">
        <f t="shared" ref="I2:AK2" si="0">H2+1</f>
        <v>42981</v>
      </c>
      <c r="J2" s="2">
        <f t="shared" si="0"/>
        <v>42982</v>
      </c>
      <c r="K2" s="2">
        <f t="shared" si="0"/>
        <v>42983</v>
      </c>
      <c r="L2" s="2">
        <f t="shared" si="0"/>
        <v>42984</v>
      </c>
      <c r="M2" s="2">
        <f t="shared" si="0"/>
        <v>42985</v>
      </c>
      <c r="N2" s="2">
        <f t="shared" si="0"/>
        <v>42986</v>
      </c>
      <c r="O2" s="2">
        <f t="shared" si="0"/>
        <v>42987</v>
      </c>
      <c r="P2" s="2">
        <f t="shared" si="0"/>
        <v>42988</v>
      </c>
      <c r="Q2" s="2">
        <f t="shared" si="0"/>
        <v>42989</v>
      </c>
      <c r="R2" s="2">
        <f t="shared" si="0"/>
        <v>42990</v>
      </c>
      <c r="S2" s="2">
        <f t="shared" si="0"/>
        <v>42991</v>
      </c>
      <c r="T2" s="2">
        <f t="shared" si="0"/>
        <v>42992</v>
      </c>
      <c r="U2" s="2">
        <f t="shared" si="0"/>
        <v>42993</v>
      </c>
      <c r="V2" s="2">
        <f t="shared" si="0"/>
        <v>42994</v>
      </c>
      <c r="W2" s="2">
        <f t="shared" si="0"/>
        <v>42995</v>
      </c>
      <c r="X2" s="2">
        <f t="shared" si="0"/>
        <v>42996</v>
      </c>
      <c r="Y2" s="2">
        <f t="shared" si="0"/>
        <v>42997</v>
      </c>
      <c r="Z2" s="2">
        <f t="shared" si="0"/>
        <v>42998</v>
      </c>
      <c r="AA2" s="2">
        <f t="shared" si="0"/>
        <v>42999</v>
      </c>
      <c r="AB2" s="2">
        <f t="shared" si="0"/>
        <v>43000</v>
      </c>
      <c r="AC2" s="2">
        <f t="shared" si="0"/>
        <v>43001</v>
      </c>
      <c r="AD2" s="2">
        <f t="shared" si="0"/>
        <v>43002</v>
      </c>
      <c r="AE2" s="2">
        <f t="shared" si="0"/>
        <v>43003</v>
      </c>
      <c r="AF2" s="2">
        <f t="shared" si="0"/>
        <v>43004</v>
      </c>
      <c r="AG2" s="2">
        <f>AF2+1</f>
        <v>43005</v>
      </c>
      <c r="AH2" s="2">
        <f t="shared" si="0"/>
        <v>43006</v>
      </c>
      <c r="AI2" s="2">
        <f t="shared" si="0"/>
        <v>43007</v>
      </c>
      <c r="AJ2" s="2">
        <f t="shared" si="0"/>
        <v>43008</v>
      </c>
      <c r="AK2" s="2">
        <f t="shared" si="0"/>
        <v>43009</v>
      </c>
      <c r="AL2" s="14" t="s">
        <v>20</v>
      </c>
    </row>
    <row r="3" spans="1:38" ht="13.5" customHeight="1" x14ac:dyDescent="0.25">
      <c r="A3" s="1">
        <v>1</v>
      </c>
      <c r="B3" s="67" t="s">
        <v>30</v>
      </c>
      <c r="C3" s="7">
        <f>LARGE(F3:AK3,2)</f>
        <v>109003</v>
      </c>
      <c r="D3" s="6">
        <f>LARGE(F3:AK3,1)</f>
        <v>109103</v>
      </c>
      <c r="E3" s="6">
        <f t="shared" ref="E3:E34" si="1">SUM(G3:AK3)</f>
        <v>326918</v>
      </c>
      <c r="F3" s="6">
        <v>111</v>
      </c>
      <c r="G3" s="41"/>
      <c r="H3" s="42">
        <v>108812</v>
      </c>
      <c r="I3" s="42">
        <v>109003</v>
      </c>
      <c r="J3" s="43">
        <v>109103</v>
      </c>
      <c r="K3" s="44"/>
      <c r="L3" s="39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12">
        <f t="shared" ref="AL3:AL34" si="2">LARGE(G3:AK3,1)</f>
        <v>109103</v>
      </c>
    </row>
    <row r="4" spans="1:38" ht="13.5" customHeight="1" x14ac:dyDescent="0.25">
      <c r="A4" s="1">
        <v>2</v>
      </c>
      <c r="B4" s="68" t="s">
        <v>1</v>
      </c>
      <c r="C4" s="7" t="e">
        <f t="shared" ref="C4:C53" si="3">LARGE(F4:AK4,2)</f>
        <v>#NUM!</v>
      </c>
      <c r="D4" s="6">
        <f t="shared" ref="D4:D53" si="4">LARGE(F4:AK4,1)</f>
        <v>222</v>
      </c>
      <c r="E4" s="6">
        <f t="shared" si="1"/>
        <v>0</v>
      </c>
      <c r="F4" s="6">
        <v>222</v>
      </c>
      <c r="G4" s="45"/>
      <c r="H4" s="38"/>
      <c r="I4" s="38"/>
      <c r="J4" s="37"/>
      <c r="K4" s="46"/>
      <c r="L4" s="39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12" t="e">
        <f t="shared" si="2"/>
        <v>#NUM!</v>
      </c>
    </row>
    <row r="5" spans="1:38" ht="13.5" customHeight="1" x14ac:dyDescent="0.2">
      <c r="A5" s="1">
        <v>3</v>
      </c>
      <c r="B5" s="68" t="s">
        <v>13</v>
      </c>
      <c r="C5" s="7">
        <f t="shared" si="3"/>
        <v>333</v>
      </c>
      <c r="D5" s="6">
        <f t="shared" si="4"/>
        <v>60441</v>
      </c>
      <c r="E5" s="6">
        <f t="shared" si="1"/>
        <v>60441</v>
      </c>
      <c r="F5" s="6">
        <v>333</v>
      </c>
      <c r="G5" s="47">
        <v>60441</v>
      </c>
      <c r="H5" s="37"/>
      <c r="I5" s="37"/>
      <c r="J5" s="37"/>
      <c r="K5" s="46"/>
      <c r="L5" s="39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12">
        <f t="shared" si="2"/>
        <v>60441</v>
      </c>
    </row>
    <row r="6" spans="1:38" ht="13.5" customHeight="1" x14ac:dyDescent="0.2">
      <c r="A6" s="1">
        <v>4</v>
      </c>
      <c r="B6" s="68" t="s">
        <v>28</v>
      </c>
      <c r="C6" s="7">
        <f t="shared" si="3"/>
        <v>444</v>
      </c>
      <c r="D6" s="6">
        <f t="shared" si="4"/>
        <v>122672</v>
      </c>
      <c r="E6" s="6">
        <f t="shared" si="1"/>
        <v>122672</v>
      </c>
      <c r="F6" s="6">
        <v>444</v>
      </c>
      <c r="G6" s="47"/>
      <c r="H6" s="37"/>
      <c r="I6" s="37">
        <v>122672</v>
      </c>
      <c r="J6" s="37"/>
      <c r="K6" s="46"/>
      <c r="L6" s="3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12">
        <f t="shared" si="2"/>
        <v>122672</v>
      </c>
    </row>
    <row r="7" spans="1:38" ht="13.5" customHeight="1" x14ac:dyDescent="0.2">
      <c r="A7" s="1">
        <v>5</v>
      </c>
      <c r="B7" s="69" t="s">
        <v>10</v>
      </c>
      <c r="C7" s="7">
        <f t="shared" si="3"/>
        <v>55555</v>
      </c>
      <c r="D7" s="6">
        <f t="shared" si="4"/>
        <v>131838</v>
      </c>
      <c r="E7" s="6">
        <f t="shared" si="1"/>
        <v>131838</v>
      </c>
      <c r="F7" s="6">
        <v>55555</v>
      </c>
      <c r="G7" s="47"/>
      <c r="H7" s="37"/>
      <c r="I7" s="37"/>
      <c r="J7" s="37">
        <v>131838</v>
      </c>
      <c r="K7" s="46"/>
      <c r="L7" s="39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12">
        <f t="shared" si="2"/>
        <v>131838</v>
      </c>
    </row>
    <row r="8" spans="1:38" ht="13.5" customHeight="1" x14ac:dyDescent="0.2">
      <c r="A8" s="1">
        <v>7</v>
      </c>
      <c r="B8" s="69" t="s">
        <v>12</v>
      </c>
      <c r="C8" s="7">
        <f t="shared" si="3"/>
        <v>666</v>
      </c>
      <c r="D8" s="6">
        <f t="shared" si="4"/>
        <v>125394</v>
      </c>
      <c r="E8" s="6">
        <f t="shared" si="1"/>
        <v>125394</v>
      </c>
      <c r="F8" s="6">
        <v>666</v>
      </c>
      <c r="G8" s="47"/>
      <c r="H8" s="37"/>
      <c r="I8" s="37"/>
      <c r="J8" s="37">
        <v>125394</v>
      </c>
      <c r="K8" s="46"/>
      <c r="L8" s="39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12">
        <f t="shared" si="2"/>
        <v>125394</v>
      </c>
    </row>
    <row r="9" spans="1:38" ht="13.5" customHeight="1" x14ac:dyDescent="0.25">
      <c r="A9" s="1">
        <v>8</v>
      </c>
      <c r="B9" s="68" t="s">
        <v>11</v>
      </c>
      <c r="C9" s="7">
        <f t="shared" si="3"/>
        <v>128939</v>
      </c>
      <c r="D9" s="6">
        <f t="shared" si="4"/>
        <v>129044</v>
      </c>
      <c r="E9" s="6">
        <f t="shared" si="1"/>
        <v>257983</v>
      </c>
      <c r="F9" s="36">
        <v>44</v>
      </c>
      <c r="G9" s="45">
        <v>128939</v>
      </c>
      <c r="H9" s="38">
        <v>129044</v>
      </c>
      <c r="I9" s="37"/>
      <c r="J9" s="37"/>
      <c r="K9" s="46"/>
      <c r="L9" s="3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12">
        <f t="shared" si="2"/>
        <v>129044</v>
      </c>
    </row>
    <row r="10" spans="1:38" ht="13.5" customHeight="1" x14ac:dyDescent="0.2">
      <c r="A10" s="1">
        <v>9</v>
      </c>
      <c r="B10" s="68" t="s">
        <v>29</v>
      </c>
      <c r="C10" s="7" t="e">
        <f>LARGE(F10:AK10,2)</f>
        <v>#NUM!</v>
      </c>
      <c r="D10" s="6">
        <f>LARGE(F10:AK10,1)</f>
        <v>155</v>
      </c>
      <c r="E10" s="6">
        <f t="shared" si="1"/>
        <v>0</v>
      </c>
      <c r="F10" s="6">
        <v>155</v>
      </c>
      <c r="G10" s="47"/>
      <c r="H10" s="37"/>
      <c r="I10" s="37"/>
      <c r="J10" s="37"/>
      <c r="K10" s="46"/>
      <c r="L10" s="3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12" t="e">
        <f t="shared" si="2"/>
        <v>#NUM!</v>
      </c>
    </row>
    <row r="11" spans="1:38" ht="13.5" customHeight="1" x14ac:dyDescent="0.2">
      <c r="A11" s="1">
        <v>10</v>
      </c>
      <c r="B11" s="69" t="s">
        <v>15</v>
      </c>
      <c r="C11" s="7" t="e">
        <f t="shared" si="3"/>
        <v>#NUM!</v>
      </c>
      <c r="D11" s="6" t="e">
        <f t="shared" si="4"/>
        <v>#NUM!</v>
      </c>
      <c r="E11" s="6">
        <f t="shared" si="1"/>
        <v>0</v>
      </c>
      <c r="F11" s="6"/>
      <c r="G11" s="47"/>
      <c r="H11" s="37"/>
      <c r="I11" s="37"/>
      <c r="J11" s="37"/>
      <c r="K11" s="46"/>
      <c r="L11" s="3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12" t="e">
        <f t="shared" si="2"/>
        <v>#NUM!</v>
      </c>
    </row>
    <row r="12" spans="1:38" ht="13.5" customHeight="1" x14ac:dyDescent="0.2">
      <c r="A12" s="1">
        <v>11</v>
      </c>
      <c r="B12" s="68" t="s">
        <v>6</v>
      </c>
      <c r="C12" s="7" t="e">
        <f t="shared" si="3"/>
        <v>#NUM!</v>
      </c>
      <c r="D12" s="6" t="e">
        <f t="shared" si="4"/>
        <v>#NUM!</v>
      </c>
      <c r="E12" s="6">
        <f t="shared" si="1"/>
        <v>0</v>
      </c>
      <c r="F12" s="6"/>
      <c r="G12" s="47"/>
      <c r="H12" s="37"/>
      <c r="I12" s="37"/>
      <c r="J12" s="37"/>
      <c r="K12" s="46"/>
      <c r="L12" s="39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12" t="e">
        <f t="shared" si="2"/>
        <v>#NUM!</v>
      </c>
    </row>
    <row r="13" spans="1:38" ht="13.5" customHeight="1" x14ac:dyDescent="0.2">
      <c r="A13" s="1">
        <v>14</v>
      </c>
      <c r="B13" s="68" t="s">
        <v>14</v>
      </c>
      <c r="C13" s="7" t="e">
        <f t="shared" si="3"/>
        <v>#NUM!</v>
      </c>
      <c r="D13" s="6" t="e">
        <f t="shared" si="4"/>
        <v>#NUM!</v>
      </c>
      <c r="E13" s="6">
        <f t="shared" si="1"/>
        <v>0</v>
      </c>
      <c r="F13" s="36"/>
      <c r="G13" s="58" t="s">
        <v>36</v>
      </c>
      <c r="H13" s="59"/>
      <c r="I13" s="59"/>
      <c r="J13" s="60"/>
      <c r="K13" s="46"/>
      <c r="L13" s="39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12" t="e">
        <f t="shared" si="2"/>
        <v>#NUM!</v>
      </c>
    </row>
    <row r="14" spans="1:38" ht="13.5" customHeight="1" x14ac:dyDescent="0.2">
      <c r="A14" s="1">
        <v>15</v>
      </c>
      <c r="B14" s="68" t="s">
        <v>8</v>
      </c>
      <c r="C14" s="7" t="e">
        <f t="shared" si="3"/>
        <v>#NUM!</v>
      </c>
      <c r="D14" s="6" t="e">
        <f t="shared" si="4"/>
        <v>#NUM!</v>
      </c>
      <c r="E14" s="6">
        <f t="shared" si="1"/>
        <v>0</v>
      </c>
      <c r="F14" s="6"/>
      <c r="G14" s="61"/>
      <c r="H14" s="62"/>
      <c r="I14" s="62"/>
      <c r="J14" s="63"/>
      <c r="K14" s="46"/>
      <c r="L14" s="39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12" t="e">
        <f t="shared" si="2"/>
        <v>#NUM!</v>
      </c>
    </row>
    <row r="15" spans="1:38" ht="13.5" customHeight="1" x14ac:dyDescent="0.2">
      <c r="A15" s="1">
        <v>21</v>
      </c>
      <c r="B15" s="68" t="s">
        <v>27</v>
      </c>
      <c r="C15" s="7" t="e">
        <f t="shared" si="3"/>
        <v>#NUM!</v>
      </c>
      <c r="D15" s="6" t="e">
        <f t="shared" si="4"/>
        <v>#NUM!</v>
      </c>
      <c r="E15" s="6">
        <f t="shared" si="1"/>
        <v>0</v>
      </c>
      <c r="F15" s="6"/>
      <c r="G15" s="61"/>
      <c r="H15" s="62"/>
      <c r="I15" s="62"/>
      <c r="J15" s="63"/>
      <c r="K15" s="46"/>
      <c r="L15" s="39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12" t="e">
        <f t="shared" si="2"/>
        <v>#NUM!</v>
      </c>
    </row>
    <row r="16" spans="1:38" ht="13.5" customHeight="1" thickBot="1" x14ac:dyDescent="0.25">
      <c r="A16" s="1">
        <v>24</v>
      </c>
      <c r="B16" s="68" t="s">
        <v>2</v>
      </c>
      <c r="C16" s="7" t="e">
        <f t="shared" si="3"/>
        <v>#NUM!</v>
      </c>
      <c r="D16" s="6" t="e">
        <f t="shared" si="4"/>
        <v>#NUM!</v>
      </c>
      <c r="E16" s="6">
        <f t="shared" si="1"/>
        <v>0</v>
      </c>
      <c r="F16" s="6"/>
      <c r="G16" s="64"/>
      <c r="H16" s="65"/>
      <c r="I16" s="65"/>
      <c r="J16" s="66"/>
      <c r="K16" s="48"/>
      <c r="L16" s="39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12" t="e">
        <f t="shared" si="2"/>
        <v>#NUM!</v>
      </c>
    </row>
    <row r="17" spans="1:38" ht="13.5" customHeight="1" x14ac:dyDescent="0.2">
      <c r="A17" s="1">
        <v>27</v>
      </c>
      <c r="B17" s="69" t="s">
        <v>5</v>
      </c>
      <c r="C17" s="7" t="e">
        <f t="shared" si="3"/>
        <v>#NUM!</v>
      </c>
      <c r="D17" s="6" t="e">
        <f t="shared" si="4"/>
        <v>#NUM!</v>
      </c>
      <c r="E17" s="6">
        <f t="shared" si="1"/>
        <v>0</v>
      </c>
      <c r="F17" s="36"/>
      <c r="G17" s="40"/>
      <c r="H17" s="40"/>
      <c r="I17" s="40"/>
      <c r="J17" s="40"/>
      <c r="K17" s="40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12" t="e">
        <f t="shared" si="2"/>
        <v>#NUM!</v>
      </c>
    </row>
    <row r="18" spans="1:38" ht="13.5" customHeight="1" x14ac:dyDescent="0.2">
      <c r="A18" s="1">
        <v>28</v>
      </c>
      <c r="B18" s="68" t="s">
        <v>7</v>
      </c>
      <c r="C18" s="7" t="e">
        <f t="shared" si="3"/>
        <v>#NUM!</v>
      </c>
      <c r="D18" s="6" t="e">
        <f t="shared" si="4"/>
        <v>#NUM!</v>
      </c>
      <c r="E18" s="6">
        <f t="shared" si="1"/>
        <v>0</v>
      </c>
      <c r="F18" s="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12" t="e">
        <f t="shared" si="2"/>
        <v>#NUM!</v>
      </c>
    </row>
    <row r="19" spans="1:38" ht="13.5" customHeight="1" x14ac:dyDescent="0.2">
      <c r="A19" s="1">
        <v>29</v>
      </c>
      <c r="B19" s="68" t="s">
        <v>4</v>
      </c>
      <c r="C19" s="7" t="e">
        <f t="shared" si="3"/>
        <v>#NUM!</v>
      </c>
      <c r="D19" s="6" t="e">
        <f t="shared" si="4"/>
        <v>#NUM!</v>
      </c>
      <c r="E19" s="6">
        <f t="shared" si="1"/>
        <v>0</v>
      </c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12" t="e">
        <f t="shared" si="2"/>
        <v>#NUM!</v>
      </c>
    </row>
    <row r="20" spans="1:38" ht="13.5" customHeight="1" x14ac:dyDescent="0.2">
      <c r="A20" s="1">
        <v>32</v>
      </c>
      <c r="B20" s="69" t="s">
        <v>9</v>
      </c>
      <c r="C20" s="7" t="e">
        <f t="shared" si="3"/>
        <v>#NUM!</v>
      </c>
      <c r="D20" s="6" t="e">
        <f t="shared" si="4"/>
        <v>#NUM!</v>
      </c>
      <c r="E20" s="6">
        <f t="shared" si="1"/>
        <v>0</v>
      </c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12" t="e">
        <f t="shared" si="2"/>
        <v>#NUM!</v>
      </c>
    </row>
    <row r="21" spans="1:38" ht="13.5" customHeight="1" x14ac:dyDescent="0.2">
      <c r="A21" s="1">
        <v>33</v>
      </c>
      <c r="B21" s="68" t="s">
        <v>31</v>
      </c>
      <c r="C21" s="7" t="e">
        <f t="shared" si="3"/>
        <v>#NUM!</v>
      </c>
      <c r="D21" s="6" t="e">
        <f t="shared" si="4"/>
        <v>#NUM!</v>
      </c>
      <c r="E21" s="6">
        <f t="shared" si="1"/>
        <v>0</v>
      </c>
      <c r="F21" s="3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12" t="e">
        <f t="shared" si="2"/>
        <v>#NUM!</v>
      </c>
    </row>
    <row r="22" spans="1:38" ht="13.5" customHeight="1" x14ac:dyDescent="0.2">
      <c r="A22" s="1">
        <v>34</v>
      </c>
      <c r="B22" s="68" t="s">
        <v>3</v>
      </c>
      <c r="C22" s="7" t="e">
        <f t="shared" si="3"/>
        <v>#NUM!</v>
      </c>
      <c r="D22" s="6" t="e">
        <f t="shared" si="4"/>
        <v>#NUM!</v>
      </c>
      <c r="E22" s="6">
        <f t="shared" si="1"/>
        <v>0</v>
      </c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12" t="e">
        <f t="shared" si="2"/>
        <v>#NUM!</v>
      </c>
    </row>
    <row r="23" spans="1:38" ht="13.5" customHeight="1" x14ac:dyDescent="0.2">
      <c r="A23" s="1"/>
      <c r="B23" s="68"/>
      <c r="C23" s="7" t="e">
        <f t="shared" si="3"/>
        <v>#NUM!</v>
      </c>
      <c r="D23" s="6" t="e">
        <f t="shared" si="4"/>
        <v>#NUM!</v>
      </c>
      <c r="E23" s="6">
        <f t="shared" si="1"/>
        <v>0</v>
      </c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12" t="e">
        <f t="shared" si="2"/>
        <v>#NUM!</v>
      </c>
    </row>
    <row r="24" spans="1:38" ht="13.5" customHeight="1" x14ac:dyDescent="0.2">
      <c r="A24" s="1"/>
      <c r="B24" s="68"/>
      <c r="C24" s="7" t="e">
        <f t="shared" si="3"/>
        <v>#NUM!</v>
      </c>
      <c r="D24" s="6" t="e">
        <f t="shared" si="4"/>
        <v>#NUM!</v>
      </c>
      <c r="E24" s="6">
        <f t="shared" si="1"/>
        <v>0</v>
      </c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12" t="e">
        <f t="shared" si="2"/>
        <v>#NUM!</v>
      </c>
    </row>
    <row r="25" spans="1:38" ht="13.5" customHeight="1" x14ac:dyDescent="0.2">
      <c r="A25" s="1"/>
      <c r="B25" s="68"/>
      <c r="C25" s="7" t="e">
        <f t="shared" si="3"/>
        <v>#NUM!</v>
      </c>
      <c r="D25" s="6" t="e">
        <f t="shared" si="4"/>
        <v>#NUM!</v>
      </c>
      <c r="E25" s="6">
        <f t="shared" si="1"/>
        <v>0</v>
      </c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12" t="e">
        <f t="shared" si="2"/>
        <v>#NUM!</v>
      </c>
    </row>
    <row r="26" spans="1:38" ht="13.5" customHeight="1" x14ac:dyDescent="0.2">
      <c r="A26" s="1"/>
      <c r="B26" s="68"/>
      <c r="C26" s="7" t="e">
        <f t="shared" si="3"/>
        <v>#NUM!</v>
      </c>
      <c r="D26" s="6" t="e">
        <f t="shared" si="4"/>
        <v>#NUM!</v>
      </c>
      <c r="E26" s="6">
        <f t="shared" si="1"/>
        <v>0</v>
      </c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12" t="e">
        <f t="shared" si="2"/>
        <v>#NUM!</v>
      </c>
    </row>
    <row r="27" spans="1:38" ht="13.5" customHeight="1" x14ac:dyDescent="0.2">
      <c r="A27" s="1"/>
      <c r="B27" s="68"/>
      <c r="C27" s="7" t="e">
        <f t="shared" si="3"/>
        <v>#NUM!</v>
      </c>
      <c r="D27" s="6" t="e">
        <f t="shared" si="4"/>
        <v>#NUM!</v>
      </c>
      <c r="E27" s="6">
        <f t="shared" si="1"/>
        <v>0</v>
      </c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12" t="e">
        <f t="shared" si="2"/>
        <v>#NUM!</v>
      </c>
    </row>
    <row r="28" spans="1:38" ht="13.5" customHeight="1" x14ac:dyDescent="0.2">
      <c r="A28" s="1"/>
      <c r="B28" s="68"/>
      <c r="C28" s="7" t="e">
        <f t="shared" si="3"/>
        <v>#NUM!</v>
      </c>
      <c r="D28" s="6" t="e">
        <f t="shared" si="4"/>
        <v>#NUM!</v>
      </c>
      <c r="E28" s="6">
        <f t="shared" si="1"/>
        <v>0</v>
      </c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12" t="e">
        <f t="shared" si="2"/>
        <v>#NUM!</v>
      </c>
    </row>
    <row r="29" spans="1:38" ht="13.5" customHeight="1" x14ac:dyDescent="0.2">
      <c r="A29" s="1"/>
      <c r="B29" s="68"/>
      <c r="C29" s="7" t="e">
        <f t="shared" si="3"/>
        <v>#NUM!</v>
      </c>
      <c r="D29" s="6" t="e">
        <f t="shared" si="4"/>
        <v>#NUM!</v>
      </c>
      <c r="E29" s="6">
        <f t="shared" si="1"/>
        <v>0</v>
      </c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12" t="e">
        <f t="shared" si="2"/>
        <v>#NUM!</v>
      </c>
    </row>
    <row r="30" spans="1:38" ht="13.5" customHeight="1" x14ac:dyDescent="0.2">
      <c r="A30" s="1"/>
      <c r="B30" s="69"/>
      <c r="C30" s="7" t="e">
        <f t="shared" si="3"/>
        <v>#NUM!</v>
      </c>
      <c r="D30" s="6" t="e">
        <f t="shared" si="4"/>
        <v>#NUM!</v>
      </c>
      <c r="E30" s="6">
        <f t="shared" si="1"/>
        <v>0</v>
      </c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12" t="e">
        <f t="shared" si="2"/>
        <v>#NUM!</v>
      </c>
    </row>
    <row r="31" spans="1:38" ht="13.5" customHeight="1" x14ac:dyDescent="0.2">
      <c r="A31" s="1"/>
      <c r="B31" s="69"/>
      <c r="C31" s="7" t="e">
        <f t="shared" si="3"/>
        <v>#NUM!</v>
      </c>
      <c r="D31" s="6" t="e">
        <f t="shared" si="4"/>
        <v>#NUM!</v>
      </c>
      <c r="E31" s="6">
        <f t="shared" si="1"/>
        <v>0</v>
      </c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12" t="e">
        <f t="shared" si="2"/>
        <v>#NUM!</v>
      </c>
    </row>
    <row r="32" spans="1:38" ht="13.5" customHeight="1" x14ac:dyDescent="0.2">
      <c r="A32" s="1"/>
      <c r="B32" s="68"/>
      <c r="C32" s="7" t="e">
        <f t="shared" si="3"/>
        <v>#NUM!</v>
      </c>
      <c r="D32" s="6" t="e">
        <f t="shared" si="4"/>
        <v>#NUM!</v>
      </c>
      <c r="E32" s="6">
        <f t="shared" si="1"/>
        <v>0</v>
      </c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12" t="e">
        <f t="shared" si="2"/>
        <v>#NUM!</v>
      </c>
    </row>
    <row r="33" spans="1:38" ht="13.5" customHeight="1" x14ac:dyDescent="0.2">
      <c r="A33" s="1"/>
      <c r="B33" s="68"/>
      <c r="C33" s="7" t="e">
        <f t="shared" si="3"/>
        <v>#NUM!</v>
      </c>
      <c r="D33" s="6" t="e">
        <f t="shared" si="4"/>
        <v>#NUM!</v>
      </c>
      <c r="E33" s="6">
        <f t="shared" si="1"/>
        <v>0</v>
      </c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12" t="e">
        <f t="shared" si="2"/>
        <v>#NUM!</v>
      </c>
    </row>
    <row r="34" spans="1:38" ht="13.5" customHeight="1" x14ac:dyDescent="0.2">
      <c r="A34" s="1"/>
      <c r="B34" s="68"/>
      <c r="C34" s="7" t="e">
        <f t="shared" si="3"/>
        <v>#NUM!</v>
      </c>
      <c r="D34" s="6" t="e">
        <f t="shared" si="4"/>
        <v>#NUM!</v>
      </c>
      <c r="E34" s="6">
        <f t="shared" si="1"/>
        <v>0</v>
      </c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12" t="e">
        <f t="shared" si="2"/>
        <v>#NUM!</v>
      </c>
    </row>
    <row r="35" spans="1:38" ht="13.5" customHeight="1" x14ac:dyDescent="0.2">
      <c r="A35" s="1"/>
      <c r="B35" s="68"/>
      <c r="C35" s="7" t="e">
        <f t="shared" si="3"/>
        <v>#NUM!</v>
      </c>
      <c r="D35" s="6" t="e">
        <f t="shared" si="4"/>
        <v>#NUM!</v>
      </c>
      <c r="E35" s="6">
        <f t="shared" ref="E35:E53" si="5">SUM(G35:AK35)</f>
        <v>0</v>
      </c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12" t="e">
        <f t="shared" ref="AL35:AL53" si="6">LARGE(G35:AK35,1)</f>
        <v>#NUM!</v>
      </c>
    </row>
    <row r="36" spans="1:38" ht="13.5" customHeight="1" x14ac:dyDescent="0.2">
      <c r="A36" s="1"/>
      <c r="B36" s="68"/>
      <c r="C36" s="7" t="e">
        <f t="shared" si="3"/>
        <v>#NUM!</v>
      </c>
      <c r="D36" s="6" t="e">
        <f t="shared" si="4"/>
        <v>#NUM!</v>
      </c>
      <c r="E36" s="6">
        <f t="shared" si="5"/>
        <v>0</v>
      </c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12" t="e">
        <f t="shared" si="6"/>
        <v>#NUM!</v>
      </c>
    </row>
    <row r="37" spans="1:38" ht="13.5" customHeight="1" x14ac:dyDescent="0.2">
      <c r="A37" s="1"/>
      <c r="B37" s="68"/>
      <c r="C37" s="7" t="e">
        <f t="shared" si="3"/>
        <v>#NUM!</v>
      </c>
      <c r="D37" s="6" t="e">
        <f t="shared" si="4"/>
        <v>#NUM!</v>
      </c>
      <c r="E37" s="6">
        <f t="shared" si="5"/>
        <v>0</v>
      </c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12" t="e">
        <f t="shared" si="6"/>
        <v>#NUM!</v>
      </c>
    </row>
    <row r="38" spans="1:38" ht="13.5" customHeight="1" x14ac:dyDescent="0.2">
      <c r="A38" s="1"/>
      <c r="B38" s="68"/>
      <c r="C38" s="7" t="e">
        <f t="shared" si="3"/>
        <v>#NUM!</v>
      </c>
      <c r="D38" s="6" t="e">
        <f t="shared" si="4"/>
        <v>#NUM!</v>
      </c>
      <c r="E38" s="6">
        <f t="shared" si="5"/>
        <v>0</v>
      </c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12" t="e">
        <f t="shared" si="6"/>
        <v>#NUM!</v>
      </c>
    </row>
    <row r="39" spans="1:38" ht="13.5" customHeight="1" x14ac:dyDescent="0.2">
      <c r="A39" s="1"/>
      <c r="B39" s="68"/>
      <c r="C39" s="7" t="e">
        <f t="shared" si="3"/>
        <v>#NUM!</v>
      </c>
      <c r="D39" s="6" t="e">
        <f t="shared" si="4"/>
        <v>#NUM!</v>
      </c>
      <c r="E39" s="6">
        <f t="shared" si="5"/>
        <v>0</v>
      </c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12" t="e">
        <f t="shared" si="6"/>
        <v>#NUM!</v>
      </c>
    </row>
    <row r="40" spans="1:38" ht="13.5" customHeight="1" x14ac:dyDescent="0.2">
      <c r="A40" s="1"/>
      <c r="B40" s="68"/>
      <c r="C40" s="7" t="e">
        <f t="shared" si="3"/>
        <v>#NUM!</v>
      </c>
      <c r="D40" s="6" t="e">
        <f t="shared" si="4"/>
        <v>#NUM!</v>
      </c>
      <c r="E40" s="6">
        <f t="shared" si="5"/>
        <v>0</v>
      </c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12" t="e">
        <f t="shared" si="6"/>
        <v>#NUM!</v>
      </c>
    </row>
    <row r="41" spans="1:38" ht="13.5" customHeight="1" x14ac:dyDescent="0.2">
      <c r="A41" s="1"/>
      <c r="B41" s="68"/>
      <c r="C41" s="7" t="e">
        <f t="shared" si="3"/>
        <v>#NUM!</v>
      </c>
      <c r="D41" s="6" t="e">
        <f t="shared" si="4"/>
        <v>#NUM!</v>
      </c>
      <c r="E41" s="6">
        <f t="shared" si="5"/>
        <v>0</v>
      </c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12" t="e">
        <f t="shared" si="6"/>
        <v>#NUM!</v>
      </c>
    </row>
    <row r="42" spans="1:38" ht="13.5" customHeight="1" x14ac:dyDescent="0.2">
      <c r="A42" s="1"/>
      <c r="B42" s="68"/>
      <c r="C42" s="7" t="e">
        <f t="shared" si="3"/>
        <v>#NUM!</v>
      </c>
      <c r="D42" s="6" t="e">
        <f t="shared" si="4"/>
        <v>#NUM!</v>
      </c>
      <c r="E42" s="6">
        <f t="shared" si="5"/>
        <v>0</v>
      </c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12" t="e">
        <f t="shared" si="6"/>
        <v>#NUM!</v>
      </c>
    </row>
    <row r="43" spans="1:38" ht="13.5" customHeight="1" x14ac:dyDescent="0.2">
      <c r="A43" s="1"/>
      <c r="B43" s="68"/>
      <c r="C43" s="7" t="e">
        <f t="shared" si="3"/>
        <v>#NUM!</v>
      </c>
      <c r="D43" s="6" t="e">
        <f t="shared" si="4"/>
        <v>#NUM!</v>
      </c>
      <c r="E43" s="6">
        <f t="shared" si="5"/>
        <v>0</v>
      </c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12" t="e">
        <f t="shared" si="6"/>
        <v>#NUM!</v>
      </c>
    </row>
    <row r="44" spans="1:38" ht="13.5" customHeight="1" x14ac:dyDescent="0.2">
      <c r="A44" s="1"/>
      <c r="B44" s="68"/>
      <c r="C44" s="7" t="e">
        <f t="shared" si="3"/>
        <v>#NUM!</v>
      </c>
      <c r="D44" s="6" t="e">
        <f t="shared" si="4"/>
        <v>#NUM!</v>
      </c>
      <c r="E44" s="6">
        <f t="shared" si="5"/>
        <v>0</v>
      </c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12" t="e">
        <f t="shared" si="6"/>
        <v>#NUM!</v>
      </c>
    </row>
    <row r="45" spans="1:38" ht="13.5" customHeight="1" x14ac:dyDescent="0.2">
      <c r="A45" s="1"/>
      <c r="B45" s="68"/>
      <c r="C45" s="7" t="e">
        <f t="shared" si="3"/>
        <v>#NUM!</v>
      </c>
      <c r="D45" s="6" t="e">
        <f t="shared" si="4"/>
        <v>#NUM!</v>
      </c>
      <c r="E45" s="6">
        <f t="shared" si="5"/>
        <v>0</v>
      </c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12" t="e">
        <f t="shared" si="6"/>
        <v>#NUM!</v>
      </c>
    </row>
    <row r="46" spans="1:38" ht="13.5" customHeight="1" x14ac:dyDescent="0.2">
      <c r="A46" s="1"/>
      <c r="B46" s="68"/>
      <c r="C46" s="7" t="e">
        <f t="shared" si="3"/>
        <v>#NUM!</v>
      </c>
      <c r="D46" s="6" t="e">
        <f t="shared" si="4"/>
        <v>#NUM!</v>
      </c>
      <c r="E46" s="6">
        <f t="shared" si="5"/>
        <v>0</v>
      </c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12" t="e">
        <f t="shared" si="6"/>
        <v>#NUM!</v>
      </c>
    </row>
    <row r="47" spans="1:38" ht="13.5" customHeight="1" x14ac:dyDescent="0.2">
      <c r="A47" s="1"/>
      <c r="B47" s="68"/>
      <c r="C47" s="7" t="e">
        <f t="shared" si="3"/>
        <v>#NUM!</v>
      </c>
      <c r="D47" s="6" t="e">
        <f t="shared" si="4"/>
        <v>#NUM!</v>
      </c>
      <c r="E47" s="6">
        <f t="shared" si="5"/>
        <v>0</v>
      </c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12" t="e">
        <f t="shared" si="6"/>
        <v>#NUM!</v>
      </c>
    </row>
    <row r="48" spans="1:38" ht="13.5" customHeight="1" x14ac:dyDescent="0.2">
      <c r="A48" s="1"/>
      <c r="B48" s="68"/>
      <c r="C48" s="7" t="e">
        <f t="shared" si="3"/>
        <v>#NUM!</v>
      </c>
      <c r="D48" s="6" t="e">
        <f t="shared" si="4"/>
        <v>#NUM!</v>
      </c>
      <c r="E48" s="6">
        <f t="shared" si="5"/>
        <v>0</v>
      </c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12" t="e">
        <f t="shared" si="6"/>
        <v>#NUM!</v>
      </c>
    </row>
    <row r="49" spans="1:38" ht="13.5" customHeight="1" x14ac:dyDescent="0.2">
      <c r="A49" s="1"/>
      <c r="B49" s="68"/>
      <c r="C49" s="7" t="e">
        <f t="shared" si="3"/>
        <v>#NUM!</v>
      </c>
      <c r="D49" s="6" t="e">
        <f t="shared" si="4"/>
        <v>#NUM!</v>
      </c>
      <c r="E49" s="6">
        <f t="shared" si="5"/>
        <v>0</v>
      </c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12" t="e">
        <f t="shared" si="6"/>
        <v>#NUM!</v>
      </c>
    </row>
    <row r="50" spans="1:38" ht="13.5" customHeight="1" x14ac:dyDescent="0.2">
      <c r="A50" s="1"/>
      <c r="B50" s="68"/>
      <c r="C50" s="7" t="e">
        <f t="shared" si="3"/>
        <v>#NUM!</v>
      </c>
      <c r="D50" s="6" t="e">
        <f t="shared" si="4"/>
        <v>#NUM!</v>
      </c>
      <c r="E50" s="6">
        <f t="shared" si="5"/>
        <v>0</v>
      </c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12" t="e">
        <f t="shared" si="6"/>
        <v>#NUM!</v>
      </c>
    </row>
    <row r="51" spans="1:38" ht="13.5" customHeight="1" x14ac:dyDescent="0.2">
      <c r="A51" s="1"/>
      <c r="B51" s="68"/>
      <c r="C51" s="7" t="e">
        <f t="shared" si="3"/>
        <v>#NUM!</v>
      </c>
      <c r="D51" s="6" t="e">
        <f t="shared" si="4"/>
        <v>#NUM!</v>
      </c>
      <c r="E51" s="6">
        <f t="shared" si="5"/>
        <v>0</v>
      </c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12" t="e">
        <f t="shared" si="6"/>
        <v>#NUM!</v>
      </c>
    </row>
    <row r="52" spans="1:38" ht="13.5" customHeight="1" x14ac:dyDescent="0.2">
      <c r="A52" s="1"/>
      <c r="B52" s="68"/>
      <c r="C52" s="7" t="e">
        <f t="shared" si="3"/>
        <v>#NUM!</v>
      </c>
      <c r="D52" s="6" t="e">
        <f t="shared" si="4"/>
        <v>#NUM!</v>
      </c>
      <c r="E52" s="6">
        <f t="shared" si="5"/>
        <v>0</v>
      </c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12" t="e">
        <f t="shared" si="6"/>
        <v>#NUM!</v>
      </c>
    </row>
    <row r="53" spans="1:38" ht="13.5" customHeight="1" x14ac:dyDescent="0.2">
      <c r="A53" s="1"/>
      <c r="B53" s="68"/>
      <c r="C53" s="7" t="e">
        <f t="shared" si="3"/>
        <v>#NUM!</v>
      </c>
      <c r="D53" s="6" t="e">
        <f t="shared" si="4"/>
        <v>#NUM!</v>
      </c>
      <c r="E53" s="6">
        <f t="shared" si="5"/>
        <v>0</v>
      </c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12" t="e">
        <f t="shared" si="6"/>
        <v>#NUM!</v>
      </c>
    </row>
    <row r="54" spans="1:38" x14ac:dyDescent="0.2">
      <c r="B54" s="70"/>
    </row>
  </sheetData>
  <sortState ref="A3:B32">
    <sortCondition ref="A3"/>
  </sortState>
  <mergeCells count="5">
    <mergeCell ref="C1:D1"/>
    <mergeCell ref="A1:A2"/>
    <mergeCell ref="B1:B2"/>
    <mergeCell ref="G1:AL1"/>
    <mergeCell ref="G13:J16"/>
  </mergeCells>
  <conditionalFormatting sqref="D2:F1048576">
    <cfRule type="cellIs" dxfId="30" priority="27" operator="equal">
      <formula>0</formula>
    </cfRule>
  </conditionalFormatting>
  <conditionalFormatting sqref="C2">
    <cfRule type="cellIs" dxfId="29" priority="26" operator="equal">
      <formula>0</formula>
    </cfRule>
  </conditionalFormatting>
  <conditionalFormatting sqref="C3:C53">
    <cfRule type="cellIs" dxfId="28" priority="25" operator="equal">
      <formula>0</formula>
    </cfRule>
  </conditionalFormatting>
  <conditionalFormatting sqref="B1:B1048576">
    <cfRule type="duplicateValues" dxfId="27" priority="16"/>
  </conditionalFormatting>
  <conditionalFormatting sqref="G9:H9">
    <cfRule type="containsText" dxfId="26" priority="1" operator="containsText" text="ак.Скрябина">
      <formula>NOT(ISERROR(SEARCH("ак.Скрябина",G9)))</formula>
    </cfRule>
  </conditionalFormatting>
  <conditionalFormatting sqref="H3">
    <cfRule type="containsText" dxfId="25" priority="14" operator="containsText" text="ак.скрябина">
      <formula>NOT(ISERROR(SEARCH("ак.скрябина",H3)))</formula>
    </cfRule>
  </conditionalFormatting>
  <conditionalFormatting sqref="H3">
    <cfRule type="containsText" dxfId="24" priority="13" operator="containsText" text="ак.Скрябина">
      <formula>NOT(ISERROR(SEARCH("ак.Скрябина",H3)))</formula>
    </cfRule>
  </conditionalFormatting>
  <conditionalFormatting sqref="H3">
    <cfRule type="duplicateValues" dxfId="23" priority="15"/>
  </conditionalFormatting>
  <conditionalFormatting sqref="I3">
    <cfRule type="containsText" dxfId="22" priority="11" operator="containsText" text="ак.скрябина">
      <formula>NOT(ISERROR(SEARCH("ак.скрябина",I3)))</formula>
    </cfRule>
  </conditionalFormatting>
  <conditionalFormatting sqref="I3">
    <cfRule type="containsText" dxfId="21" priority="10" operator="containsText" text="ак.Скрябина">
      <formula>NOT(ISERROR(SEARCH("ак.Скрябина",I3)))</formula>
    </cfRule>
  </conditionalFormatting>
  <conditionalFormatting sqref="I3">
    <cfRule type="duplicateValues" dxfId="20" priority="12"/>
  </conditionalFormatting>
  <conditionalFormatting sqref="G4:H4">
    <cfRule type="containsText" dxfId="19" priority="8" operator="containsText" text="ак.скрябина">
      <formula>NOT(ISERROR(SEARCH("ак.скрябина",G4)))</formula>
    </cfRule>
  </conditionalFormatting>
  <conditionalFormatting sqref="G4:H4">
    <cfRule type="containsText" dxfId="18" priority="7" operator="containsText" text="ак.Скрябина">
      <formula>NOT(ISERROR(SEARCH("ак.Скрябина",G4)))</formula>
    </cfRule>
  </conditionalFormatting>
  <conditionalFormatting sqref="G4:H4">
    <cfRule type="duplicateValues" dxfId="17" priority="9"/>
  </conditionalFormatting>
  <conditionalFormatting sqref="I4">
    <cfRule type="containsText" dxfId="16" priority="5" operator="containsText" text="ак.скрябина">
      <formula>NOT(ISERROR(SEARCH("ак.скрябина",I4)))</formula>
    </cfRule>
  </conditionalFormatting>
  <conditionalFormatting sqref="I4">
    <cfRule type="containsText" dxfId="15" priority="4" operator="containsText" text="ак.Скрябина">
      <formula>NOT(ISERROR(SEARCH("ак.Скрябина",I4)))</formula>
    </cfRule>
  </conditionalFormatting>
  <conditionalFormatting sqref="I4">
    <cfRule type="duplicateValues" dxfId="14" priority="6"/>
  </conditionalFormatting>
  <conditionalFormatting sqref="G9:H9">
    <cfRule type="containsText" dxfId="13" priority="2" operator="containsText" text="ак.скрябина">
      <formula>NOT(ISERROR(SEARCH("ак.скрябина",G9)))</formula>
    </cfRule>
  </conditionalFormatting>
  <conditionalFormatting sqref="G9:H9">
    <cfRule type="duplicateValues" dxfId="12" priority="3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спидометр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IvanovaIV</dc:creator>
  <cp:lastModifiedBy>disp</cp:lastModifiedBy>
  <cp:lastPrinted>2017-09-20T09:29:46Z</cp:lastPrinted>
  <dcterms:created xsi:type="dcterms:W3CDTF">2017-09-18T10:30:05Z</dcterms:created>
  <dcterms:modified xsi:type="dcterms:W3CDTF">2017-09-24T16:25:47Z</dcterms:modified>
</cp:coreProperties>
</file>