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filterPrivacy="1" defaultThemeVersion="124226"/>
  <bookViews>
    <workbookView xWindow="0" yWindow="0" windowWidth="25200" windowHeight="11760" tabRatio="774" activeTab="3" xr2:uid="{00000000-000D-0000-FFFF-FFFF00000000}"/>
  </bookViews>
  <sheets>
    <sheet name="ВОПРОС" sheetId="8" r:id="rId1"/>
    <sheet name="Лист1_Заказы" sheetId="1" r:id="rId2"/>
    <sheet name="Лист2_Срочно" sheetId="2" r:id="rId3"/>
    <sheet name="Лист3)вывод 1 склад" sheetId="3" r:id="rId4"/>
    <sheet name="Лист4)вывод 2 склад" sheetId="5" r:id="rId5"/>
    <sheet name="Лист5)вывод 3 склад" sheetId="6" r:id="rId6"/>
    <sheet name="Лист6)вывод 4 склад" sheetId="7" r:id="rId7"/>
  </sheets>
  <definedNames>
    <definedName name="_xlnm._FilterDatabase" localSheetId="1" hidden="1">Лист1_Заказы!$A$1:$K$1</definedName>
  </definedNames>
  <calcPr calcId="171027"/>
</workbook>
</file>

<file path=xl/calcChain.xml><?xml version="1.0" encoding="utf-8"?>
<calcChain xmlns="http://schemas.openxmlformats.org/spreadsheetml/2006/main">
  <c r="B2" i="7" l="1" a="1"/>
  <c r="B2" i="7" s="1"/>
  <c r="C2" i="7" a="1"/>
  <c r="C2" i="7"/>
  <c r="D2" i="7" a="1"/>
  <c r="D2" i="7" s="1"/>
  <c r="E2" i="7" a="1"/>
  <c r="E2" i="7"/>
  <c r="F2" i="7" a="1"/>
  <c r="F2" i="7" s="1"/>
  <c r="G2" i="7" a="1"/>
  <c r="G2" i="7"/>
  <c r="H2" i="7" a="1"/>
  <c r="H2" i="7" s="1"/>
  <c r="I2" i="7" a="1"/>
  <c r="I2" i="7"/>
  <c r="J2" i="7" a="1"/>
  <c r="J2" i="7" s="1"/>
  <c r="K2" i="7" a="1"/>
  <c r="K2" i="7"/>
  <c r="B3" i="7" a="1"/>
  <c r="B3" i="7" s="1"/>
  <c r="C3" i="7" a="1"/>
  <c r="C3" i="7"/>
  <c r="D3" i="7" a="1"/>
  <c r="D3" i="7" s="1"/>
  <c r="E3" i="7" a="1"/>
  <c r="E3" i="7"/>
  <c r="F3" i="7" a="1"/>
  <c r="F3" i="7" s="1"/>
  <c r="G3" i="7" a="1"/>
  <c r="G3" i="7"/>
  <c r="H3" i="7" a="1"/>
  <c r="H3" i="7" s="1"/>
  <c r="I3" i="7" a="1"/>
  <c r="I3" i="7"/>
  <c r="J3" i="7" a="1"/>
  <c r="J3" i="7" s="1"/>
  <c r="K3" i="7" a="1"/>
  <c r="K3" i="7"/>
  <c r="B4" i="7" a="1"/>
  <c r="B4" i="7" s="1"/>
  <c r="C4" i="7" a="1"/>
  <c r="C4" i="7"/>
  <c r="D4" i="7" a="1"/>
  <c r="D4" i="7" s="1"/>
  <c r="E4" i="7" a="1"/>
  <c r="E4" i="7"/>
  <c r="F4" i="7" a="1"/>
  <c r="F4" i="7" s="1"/>
  <c r="G4" i="7" a="1"/>
  <c r="G4" i="7"/>
  <c r="H4" i="7" a="1"/>
  <c r="H4" i="7" s="1"/>
  <c r="I4" i="7" a="1"/>
  <c r="I4" i="7"/>
  <c r="J4" i="7" a="1"/>
  <c r="J4" i="7" s="1"/>
  <c r="K4" i="7" a="1"/>
  <c r="K4" i="7" s="1"/>
  <c r="A3" i="7" a="1"/>
  <c r="A3" i="7" s="1"/>
  <c r="A4" i="7" a="1"/>
  <c r="A4" i="7" s="1"/>
  <c r="A2" i="7" a="1"/>
  <c r="A2" i="7" s="1"/>
  <c r="B2" i="6" a="1"/>
  <c r="B2" i="6" s="1"/>
  <c r="C2" i="6" a="1"/>
  <c r="C2" i="6"/>
  <c r="D2" i="6" a="1"/>
  <c r="D2" i="6" s="1"/>
  <c r="E2" i="6" a="1"/>
  <c r="E2" i="6"/>
  <c r="F2" i="6" a="1"/>
  <c r="F2" i="6" s="1"/>
  <c r="G2" i="6" a="1"/>
  <c r="G2" i="6"/>
  <c r="H2" i="6" a="1"/>
  <c r="H2" i="6" s="1"/>
  <c r="I2" i="6" a="1"/>
  <c r="I2" i="6"/>
  <c r="J2" i="6" a="1"/>
  <c r="J2" i="6" s="1"/>
  <c r="K2" i="6" a="1"/>
  <c r="K2" i="6"/>
  <c r="B3" i="6" a="1"/>
  <c r="B3" i="6" s="1"/>
  <c r="C3" i="6" a="1"/>
  <c r="C3" i="6"/>
  <c r="D3" i="6" a="1"/>
  <c r="D3" i="6" s="1"/>
  <c r="E3" i="6" a="1"/>
  <c r="E3" i="6"/>
  <c r="F3" i="6" a="1"/>
  <c r="F3" i="6" s="1"/>
  <c r="G3" i="6" a="1"/>
  <c r="G3" i="6"/>
  <c r="H3" i="6" a="1"/>
  <c r="H3" i="6" s="1"/>
  <c r="I3" i="6" a="1"/>
  <c r="I3" i="6"/>
  <c r="J3" i="6" a="1"/>
  <c r="J3" i="6" s="1"/>
  <c r="K3" i="6" a="1"/>
  <c r="K3" i="6"/>
  <c r="B4" i="6" a="1"/>
  <c r="B4" i="6" s="1"/>
  <c r="C4" i="6" a="1"/>
  <c r="C4" i="6"/>
  <c r="D4" i="6" a="1"/>
  <c r="D4" i="6" s="1"/>
  <c r="E4" i="6" a="1"/>
  <c r="E4" i="6"/>
  <c r="F4" i="6" a="1"/>
  <c r="F4" i="6" s="1"/>
  <c r="G4" i="6" a="1"/>
  <c r="G4" i="6"/>
  <c r="H4" i="6" a="1"/>
  <c r="H4" i="6" s="1"/>
  <c r="I4" i="6" a="1"/>
  <c r="I4" i="6"/>
  <c r="J4" i="6" a="1"/>
  <c r="J4" i="6" s="1"/>
  <c r="K4" i="6" a="1"/>
  <c r="K4" i="6" s="1"/>
  <c r="A3" i="6" a="1"/>
  <c r="A3" i="6" s="1"/>
  <c r="A4" i="6" a="1"/>
  <c r="A4" i="6"/>
  <c r="A2" i="6" a="1"/>
  <c r="A2" i="6" s="1"/>
  <c r="B2" i="5" a="1"/>
  <c r="B2" i="5" s="1"/>
  <c r="C2" i="5" a="1"/>
  <c r="C2" i="5" s="1"/>
  <c r="D2" i="5" a="1"/>
  <c r="D2" i="5" s="1"/>
  <c r="E2" i="5" a="1"/>
  <c r="E2" i="5" s="1"/>
  <c r="F2" i="5" a="1"/>
  <c r="F2" i="5" s="1"/>
  <c r="G2" i="5" a="1"/>
  <c r="G2" i="5" s="1"/>
  <c r="H2" i="5" a="1"/>
  <c r="H2" i="5" s="1"/>
  <c r="I2" i="5" a="1"/>
  <c r="I2" i="5" s="1"/>
  <c r="J2" i="5" a="1"/>
  <c r="J2" i="5" s="1"/>
  <c r="K2" i="5" a="1"/>
  <c r="K2" i="5" s="1"/>
  <c r="B3" i="5" a="1"/>
  <c r="B3" i="5" s="1"/>
  <c r="C3" i="5" a="1"/>
  <c r="C3" i="5" s="1"/>
  <c r="D3" i="5" a="1"/>
  <c r="D3" i="5" s="1"/>
  <c r="E3" i="5" a="1"/>
  <c r="E3" i="5" s="1"/>
  <c r="F3" i="5" a="1"/>
  <c r="F3" i="5" s="1"/>
  <c r="G3" i="5" a="1"/>
  <c r="G3" i="5" s="1"/>
  <c r="H3" i="5" a="1"/>
  <c r="H3" i="5" s="1"/>
  <c r="I3" i="5" a="1"/>
  <c r="I3" i="5" s="1"/>
  <c r="J3" i="5" a="1"/>
  <c r="J3" i="5" s="1"/>
  <c r="K3" i="5" a="1"/>
  <c r="K3" i="5" s="1"/>
  <c r="B4" i="5" a="1"/>
  <c r="B4" i="5" s="1"/>
  <c r="C4" i="5" a="1"/>
  <c r="C4" i="5" s="1"/>
  <c r="D4" i="5" a="1"/>
  <c r="D4" i="5" s="1"/>
  <c r="E4" i="5" a="1"/>
  <c r="E4" i="5" s="1"/>
  <c r="F4" i="5" a="1"/>
  <c r="F4" i="5" s="1"/>
  <c r="G4" i="5" a="1"/>
  <c r="G4" i="5" s="1"/>
  <c r="H4" i="5" a="1"/>
  <c r="H4" i="5" s="1"/>
  <c r="I4" i="5" a="1"/>
  <c r="I4" i="5" s="1"/>
  <c r="J4" i="5" a="1"/>
  <c r="J4" i="5" s="1"/>
  <c r="K4" i="5" a="1"/>
  <c r="K4" i="5" s="1"/>
  <c r="A3" i="5" a="1"/>
  <c r="A3" i="5" s="1"/>
  <c r="A4" i="5" a="1"/>
  <c r="A4" i="5"/>
  <c r="A2" i="5" a="1"/>
  <c r="A2" i="5" s="1"/>
  <c r="B3" i="3" a="1"/>
  <c r="B3" i="3" s="1"/>
  <c r="C3" i="3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B4" i="3" a="1"/>
  <c r="B4" i="3" s="1"/>
  <c r="C4" i="3" a="1"/>
  <c r="C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B5" i="3" a="1"/>
  <c r="B5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A4" i="3" a="1"/>
  <c r="A4" i="3" s="1"/>
  <c r="A5" i="3" a="1"/>
  <c r="A5" i="3" s="1"/>
  <c r="A3" i="3" a="1"/>
  <c r="A3" i="3" s="1"/>
</calcChain>
</file>

<file path=xl/sharedStrings.xml><?xml version="1.0" encoding="utf-8"?>
<sst xmlns="http://schemas.openxmlformats.org/spreadsheetml/2006/main" count="154" uniqueCount="31">
  <si>
    <t>Артикул заказа</t>
  </si>
  <si>
    <t>Длина</t>
  </si>
  <si>
    <t>Ширина</t>
  </si>
  <si>
    <t>Назначение</t>
  </si>
  <si>
    <t>Склад</t>
  </si>
  <si>
    <t>Кол-во</t>
  </si>
  <si>
    <t>№ заказа</t>
  </si>
  <si>
    <t>Позиция</t>
  </si>
  <si>
    <t>Название фирмы</t>
  </si>
  <si>
    <t>Материал, шифр</t>
  </si>
  <si>
    <t>87Р</t>
  </si>
  <si>
    <t>По району</t>
  </si>
  <si>
    <t>Вес,кг</t>
  </si>
  <si>
    <t>5-68526</t>
  </si>
  <si>
    <t>Джордж</t>
  </si>
  <si>
    <t>85АР</t>
  </si>
  <si>
    <t>Неон</t>
  </si>
  <si>
    <t>ОА55</t>
  </si>
  <si>
    <t>ОО7</t>
  </si>
  <si>
    <t>Экспорт</t>
  </si>
  <si>
    <t>4-15526</t>
  </si>
  <si>
    <t>1</t>
  </si>
  <si>
    <t>2</t>
  </si>
  <si>
    <t>3</t>
  </si>
  <si>
    <t>4</t>
  </si>
  <si>
    <t>ОА7</t>
  </si>
  <si>
    <r>
      <t xml:space="preserve">4)на </t>
    </r>
    <r>
      <rPr>
        <sz val="11"/>
        <color rgb="FF00B0F0"/>
        <rFont val="Calibri"/>
        <family val="2"/>
        <charset val="204"/>
        <scheme val="minor"/>
      </rPr>
      <t>лист4)вывод 2 склад</t>
    </r>
    <r>
      <rPr>
        <sz val="11"/>
        <color theme="1"/>
        <rFont val="Calibri"/>
        <family val="2"/>
        <scheme val="minor"/>
      </rPr>
      <t xml:space="preserve"> мы выводим:</t>
    </r>
  </si>
  <si>
    <r>
      <t xml:space="preserve">1) Нужно сделать выборку </t>
    </r>
    <r>
      <rPr>
        <sz val="11"/>
        <color rgb="FFFF0000"/>
        <rFont val="Calibri"/>
        <family val="2"/>
        <charset val="204"/>
        <scheme val="minor"/>
      </rPr>
      <t>по Срочным заказам(Лист2).</t>
    </r>
    <r>
      <rPr>
        <sz val="11"/>
        <color theme="1"/>
        <rFont val="Calibri"/>
        <family val="2"/>
        <charset val="204"/>
        <scheme val="minor"/>
      </rPr>
      <t xml:space="preserve"> Вывести эти позиции по номеру склада.</t>
    </r>
  </si>
  <si>
    <r>
      <t xml:space="preserve">2)В листе1 найти Срочные заказы </t>
    </r>
    <r>
      <rPr>
        <u/>
        <sz val="11"/>
        <color theme="1"/>
        <rFont val="Calibri"/>
        <family val="2"/>
        <charset val="204"/>
        <scheme val="minor"/>
      </rPr>
      <t>попозиционно(т.к в срочном списке не все позиции)</t>
    </r>
    <r>
      <rPr>
        <sz val="11"/>
        <color theme="1"/>
        <rFont val="Calibri"/>
        <family val="2"/>
        <scheme val="minor"/>
      </rPr>
      <t xml:space="preserve"> из листа2-&gt; вывести на листе 3,4,5,6 значения равные номеру склада! </t>
    </r>
  </si>
  <si>
    <t>Пример вывести:</t>
  </si>
  <si>
    <r>
      <t xml:space="preserve">3) Например  на </t>
    </r>
    <r>
      <rPr>
        <sz val="11"/>
        <color rgb="FF00B0F0"/>
        <rFont val="Calibri"/>
        <family val="2"/>
        <charset val="204"/>
        <scheme val="minor"/>
      </rPr>
      <t xml:space="preserve">лист3)вывод 1 склад </t>
    </r>
    <r>
      <rPr>
        <sz val="11"/>
        <color theme="1"/>
        <rFont val="Calibri"/>
        <family val="2"/>
        <scheme val="minor"/>
      </rPr>
      <t xml:space="preserve">мы выводим согласно </t>
    </r>
    <r>
      <rPr>
        <sz val="11"/>
        <color rgb="FFFF0000"/>
        <rFont val="Calibri"/>
        <family val="2"/>
        <charset val="204"/>
        <scheme val="minor"/>
      </rPr>
      <t>срочного</t>
    </r>
    <r>
      <rPr>
        <sz val="11"/>
        <color theme="1"/>
        <rFont val="Calibri"/>
        <family val="2"/>
        <scheme val="minor"/>
      </rPr>
      <t xml:space="preserve"> списка из листа 1: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</si>
</sst>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0" fillId="3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1"/>
  <sheetViews>
    <sheetView workbookViewId="0">
      <selection activeCell="A5" sqref="A5:E5"/>
    </sheetView>
  </sheetViews>
  <sheetFormatPr defaultRowHeight="15" x14ac:dyDescent="0.25"/>
  <cols>
    <col min="5" max="5" width="11.42578125" customWidth="1"/>
    <col min="6" max="6" width="2.140625" customWidth="1"/>
    <col min="7" max="7" width="14.42578125" customWidth="1"/>
    <col min="17" max="17" width="10.42578125" customWidth="1"/>
  </cols>
  <sheetData>
    <row r="1" spans="1:19" ht="39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37.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36" customHeigh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3"/>
      <c r="L3" s="1"/>
      <c r="M3" s="1"/>
      <c r="N3" s="3"/>
      <c r="O3" s="1"/>
      <c r="P3" s="1"/>
      <c r="Q3" s="2"/>
      <c r="R3" s="2"/>
      <c r="S3" s="2"/>
    </row>
    <row r="5" spans="1:19" ht="42.75" customHeight="1" x14ac:dyDescent="0.25">
      <c r="A5" s="25" t="s">
        <v>30</v>
      </c>
      <c r="B5" s="25"/>
      <c r="C5" s="25"/>
      <c r="D5" s="25"/>
      <c r="E5" s="25"/>
      <c r="G5" s="4" t="s">
        <v>0</v>
      </c>
      <c r="H5" s="5" t="s">
        <v>9</v>
      </c>
      <c r="I5" s="4" t="s">
        <v>1</v>
      </c>
      <c r="J5" s="4" t="s">
        <v>2</v>
      </c>
      <c r="K5" s="4" t="s">
        <v>3</v>
      </c>
      <c r="L5" s="8" t="s">
        <v>4</v>
      </c>
      <c r="M5" s="4" t="s">
        <v>12</v>
      </c>
      <c r="N5" s="4" t="s">
        <v>5</v>
      </c>
      <c r="O5" s="6" t="s">
        <v>6</v>
      </c>
      <c r="P5" s="4" t="s">
        <v>7</v>
      </c>
      <c r="Q5" s="4" t="s">
        <v>8</v>
      </c>
    </row>
    <row r="6" spans="1:19" x14ac:dyDescent="0.25">
      <c r="G6" s="1">
        <v>9254351</v>
      </c>
      <c r="H6" s="1" t="s">
        <v>10</v>
      </c>
      <c r="I6" s="1">
        <v>9</v>
      </c>
      <c r="J6" s="1">
        <v>98</v>
      </c>
      <c r="K6" s="1" t="s">
        <v>19</v>
      </c>
      <c r="L6" s="9" t="s">
        <v>21</v>
      </c>
      <c r="M6" s="1">
        <v>1</v>
      </c>
      <c r="N6" s="1">
        <v>2</v>
      </c>
      <c r="O6" s="3" t="s">
        <v>20</v>
      </c>
      <c r="P6" s="1">
        <v>1</v>
      </c>
      <c r="Q6" s="1" t="s">
        <v>16</v>
      </c>
    </row>
    <row r="7" spans="1:19" x14ac:dyDescent="0.25">
      <c r="G7" s="10">
        <v>6188384</v>
      </c>
      <c r="H7" s="10" t="s">
        <v>18</v>
      </c>
      <c r="I7" s="10">
        <v>21</v>
      </c>
      <c r="J7" s="10">
        <v>586</v>
      </c>
      <c r="K7" s="10" t="s">
        <v>19</v>
      </c>
      <c r="L7" s="12" t="s">
        <v>21</v>
      </c>
      <c r="M7" s="10">
        <v>5</v>
      </c>
      <c r="N7" s="10">
        <v>9</v>
      </c>
      <c r="O7" s="11" t="s">
        <v>20</v>
      </c>
      <c r="P7" s="10">
        <v>5</v>
      </c>
      <c r="Q7" s="10" t="s">
        <v>16</v>
      </c>
    </row>
    <row r="11" spans="1:19" x14ac:dyDescent="0.25">
      <c r="A11" s="24" t="s">
        <v>26</v>
      </c>
      <c r="B11" s="24"/>
      <c r="C11" s="24"/>
      <c r="D11" s="24"/>
      <c r="E11" s="24"/>
      <c r="G11" s="1">
        <v>1654303</v>
      </c>
      <c r="H11" s="1" t="s">
        <v>10</v>
      </c>
      <c r="I11" s="1">
        <v>11</v>
      </c>
      <c r="J11" s="1">
        <v>214</v>
      </c>
      <c r="K11" s="1" t="s">
        <v>19</v>
      </c>
      <c r="L11" s="9" t="s">
        <v>22</v>
      </c>
      <c r="M11" s="1">
        <v>2</v>
      </c>
      <c r="N11" s="1">
        <v>3</v>
      </c>
      <c r="O11" s="3" t="s">
        <v>20</v>
      </c>
      <c r="P11" s="1">
        <v>2</v>
      </c>
      <c r="Q11" s="1" t="s">
        <v>16</v>
      </c>
    </row>
  </sheetData>
  <mergeCells count="4">
    <mergeCell ref="A1:S1"/>
    <mergeCell ref="A2:S2"/>
    <mergeCell ref="A5:E5"/>
    <mergeCell ref="A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F2" sqref="F2"/>
    </sheetView>
  </sheetViews>
  <sheetFormatPr defaultRowHeight="15" x14ac:dyDescent="0.25"/>
  <cols>
    <col min="1" max="1" width="14.85546875" style="1" customWidth="1"/>
    <col min="2" max="2" width="10.140625" style="1" customWidth="1"/>
    <col min="3" max="4" width="9.140625" style="1"/>
    <col min="5" max="5" width="13.42578125" style="1" customWidth="1"/>
    <col min="6" max="6" width="9.140625" style="3"/>
    <col min="7" max="8" width="9.140625" style="1"/>
    <col min="9" max="9" width="8.85546875" style="3" customWidth="1"/>
    <col min="10" max="10" width="8.7109375" style="1" customWidth="1"/>
    <col min="11" max="11" width="16.42578125" style="1" customWidth="1"/>
  </cols>
  <sheetData>
    <row r="1" spans="1:11" ht="39" customHeight="1" x14ac:dyDescent="0.25">
      <c r="A1" s="4" t="s">
        <v>0</v>
      </c>
      <c r="B1" s="5" t="s">
        <v>9</v>
      </c>
      <c r="C1" s="4" t="s">
        <v>1</v>
      </c>
      <c r="D1" s="4" t="s">
        <v>2</v>
      </c>
      <c r="E1" s="4" t="s">
        <v>3</v>
      </c>
      <c r="F1" s="13" t="s">
        <v>4</v>
      </c>
      <c r="G1" s="4" t="s">
        <v>12</v>
      </c>
      <c r="H1" s="4" t="s">
        <v>5</v>
      </c>
      <c r="I1" s="6" t="s">
        <v>6</v>
      </c>
      <c r="J1" s="21" t="s">
        <v>7</v>
      </c>
      <c r="K1" s="4" t="s">
        <v>8</v>
      </c>
    </row>
    <row r="2" spans="1:11" x14ac:dyDescent="0.25">
      <c r="A2" s="1">
        <v>1354384</v>
      </c>
      <c r="B2" s="1" t="s">
        <v>10</v>
      </c>
      <c r="C2" s="1">
        <v>12</v>
      </c>
      <c r="D2" s="1">
        <v>112</v>
      </c>
      <c r="E2" s="1" t="s">
        <v>11</v>
      </c>
      <c r="F2" s="14" t="s">
        <v>21</v>
      </c>
      <c r="G2" s="1">
        <v>3</v>
      </c>
      <c r="H2" s="1">
        <v>8</v>
      </c>
      <c r="I2" s="3" t="s">
        <v>13</v>
      </c>
      <c r="J2" s="22">
        <v>1</v>
      </c>
      <c r="K2" s="1" t="s">
        <v>14</v>
      </c>
    </row>
    <row r="3" spans="1:11" x14ac:dyDescent="0.25">
      <c r="A3" s="1">
        <v>1627389</v>
      </c>
      <c r="B3" s="1" t="s">
        <v>15</v>
      </c>
      <c r="C3" s="1">
        <v>15</v>
      </c>
      <c r="D3" s="1">
        <v>223</v>
      </c>
      <c r="E3" s="1" t="s">
        <v>11</v>
      </c>
      <c r="F3" s="14" t="s">
        <v>22</v>
      </c>
      <c r="G3" s="1">
        <v>8</v>
      </c>
      <c r="H3" s="1">
        <v>12</v>
      </c>
      <c r="I3" s="3" t="s">
        <v>13</v>
      </c>
      <c r="J3" s="22">
        <v>2</v>
      </c>
      <c r="K3" s="1" t="s">
        <v>14</v>
      </c>
    </row>
    <row r="4" spans="1:11" x14ac:dyDescent="0.25">
      <c r="A4" s="1">
        <v>5654381</v>
      </c>
      <c r="B4" s="1" t="s">
        <v>17</v>
      </c>
      <c r="C4" s="1">
        <v>21</v>
      </c>
      <c r="D4" s="1">
        <v>580</v>
      </c>
      <c r="E4" s="1" t="s">
        <v>11</v>
      </c>
      <c r="F4" s="14" t="s">
        <v>23</v>
      </c>
      <c r="G4" s="1">
        <v>4</v>
      </c>
      <c r="H4" s="1">
        <v>6</v>
      </c>
      <c r="I4" s="3" t="s">
        <v>13</v>
      </c>
      <c r="J4" s="22">
        <v>3</v>
      </c>
      <c r="K4" s="1" t="s">
        <v>14</v>
      </c>
    </row>
    <row r="5" spans="1:11" x14ac:dyDescent="0.25">
      <c r="A5" s="1">
        <v>9254351</v>
      </c>
      <c r="B5" s="1" t="s">
        <v>10</v>
      </c>
      <c r="C5" s="1">
        <v>9</v>
      </c>
      <c r="D5" s="1">
        <v>98</v>
      </c>
      <c r="E5" s="1" t="s">
        <v>19</v>
      </c>
      <c r="F5" s="14" t="s">
        <v>21</v>
      </c>
      <c r="G5" s="1">
        <v>1</v>
      </c>
      <c r="H5" s="1">
        <v>2</v>
      </c>
      <c r="I5" s="3" t="s">
        <v>20</v>
      </c>
      <c r="J5" s="22">
        <v>1</v>
      </c>
      <c r="K5" s="1" t="s">
        <v>16</v>
      </c>
    </row>
    <row r="6" spans="1:11" x14ac:dyDescent="0.25">
      <c r="A6" s="1">
        <v>1654303</v>
      </c>
      <c r="B6" s="1" t="s">
        <v>10</v>
      </c>
      <c r="C6" s="1">
        <v>11</v>
      </c>
      <c r="D6" s="1">
        <v>214</v>
      </c>
      <c r="E6" s="1" t="s">
        <v>19</v>
      </c>
      <c r="F6" s="14" t="s">
        <v>22</v>
      </c>
      <c r="G6" s="1">
        <v>2</v>
      </c>
      <c r="H6" s="1">
        <v>3</v>
      </c>
      <c r="I6" s="3" t="s">
        <v>20</v>
      </c>
      <c r="J6" s="22">
        <v>2</v>
      </c>
      <c r="K6" s="1" t="s">
        <v>16</v>
      </c>
    </row>
    <row r="7" spans="1:11" x14ac:dyDescent="0.25">
      <c r="A7" s="1">
        <v>6658384</v>
      </c>
      <c r="B7" s="1" t="s">
        <v>18</v>
      </c>
      <c r="C7" s="1">
        <v>21</v>
      </c>
      <c r="D7" s="1">
        <v>532</v>
      </c>
      <c r="E7" s="1" t="s">
        <v>19</v>
      </c>
      <c r="F7" s="14" t="s">
        <v>23</v>
      </c>
      <c r="G7" s="1">
        <v>5</v>
      </c>
      <c r="H7" s="1">
        <v>9</v>
      </c>
      <c r="I7" s="3" t="s">
        <v>20</v>
      </c>
      <c r="J7" s="22">
        <v>3</v>
      </c>
      <c r="K7" s="1" t="s">
        <v>16</v>
      </c>
    </row>
    <row r="8" spans="1:11" x14ac:dyDescent="0.25">
      <c r="A8" s="1">
        <v>5654303</v>
      </c>
      <c r="B8" s="1" t="s">
        <v>10</v>
      </c>
      <c r="C8" s="1">
        <v>11</v>
      </c>
      <c r="D8" s="1">
        <v>202</v>
      </c>
      <c r="E8" s="1" t="s">
        <v>19</v>
      </c>
      <c r="F8" s="14" t="s">
        <v>24</v>
      </c>
      <c r="G8" s="1">
        <v>2</v>
      </c>
      <c r="H8" s="1">
        <v>3</v>
      </c>
      <c r="I8" s="3" t="s">
        <v>20</v>
      </c>
      <c r="J8" s="22">
        <v>4</v>
      </c>
      <c r="K8" s="1" t="s">
        <v>16</v>
      </c>
    </row>
    <row r="9" spans="1:11" x14ac:dyDescent="0.25">
      <c r="A9" s="10">
        <v>6188384</v>
      </c>
      <c r="B9" s="10" t="s">
        <v>18</v>
      </c>
      <c r="C9" s="10">
        <v>21</v>
      </c>
      <c r="D9" s="10">
        <v>586</v>
      </c>
      <c r="E9" s="10" t="s">
        <v>19</v>
      </c>
      <c r="F9" s="15" t="s">
        <v>21</v>
      </c>
      <c r="G9" s="10">
        <v>5</v>
      </c>
      <c r="H9" s="10">
        <v>9</v>
      </c>
      <c r="I9" s="11" t="s">
        <v>20</v>
      </c>
      <c r="J9" s="23">
        <v>5</v>
      </c>
      <c r="K9" s="10" t="s">
        <v>16</v>
      </c>
    </row>
    <row r="10" spans="1:11" x14ac:dyDescent="0.25">
      <c r="A10" s="10">
        <v>1111111</v>
      </c>
      <c r="B10" s="10" t="s">
        <v>25</v>
      </c>
      <c r="C10" s="10">
        <v>21</v>
      </c>
      <c r="D10" s="10">
        <v>586</v>
      </c>
      <c r="E10" s="10" t="s">
        <v>19</v>
      </c>
      <c r="F10" s="15" t="s">
        <v>21</v>
      </c>
      <c r="G10" s="10">
        <v>5</v>
      </c>
      <c r="H10" s="10">
        <v>2</v>
      </c>
      <c r="I10" s="11" t="s">
        <v>20</v>
      </c>
      <c r="J10" s="23">
        <v>6</v>
      </c>
      <c r="K10" s="10" t="s">
        <v>16</v>
      </c>
    </row>
  </sheetData>
  <autoFilter ref="A1:K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6"/>
  <sheetViews>
    <sheetView workbookViewId="0">
      <selection activeCell="C24" sqref="C24"/>
    </sheetView>
  </sheetViews>
  <sheetFormatPr defaultRowHeight="15" x14ac:dyDescent="0.25"/>
  <cols>
    <col min="1" max="1" width="11.140625" customWidth="1"/>
    <col min="2" max="2" width="5.7109375" customWidth="1"/>
    <col min="3" max="3" width="16.85546875" customWidth="1"/>
  </cols>
  <sheetData>
    <row r="1" spans="1:3" ht="33" customHeight="1" x14ac:dyDescent="0.25">
      <c r="A1" s="6" t="s">
        <v>6</v>
      </c>
      <c r="B1" s="5" t="s">
        <v>7</v>
      </c>
      <c r="C1" s="4" t="s">
        <v>8</v>
      </c>
    </row>
    <row r="2" spans="1:3" x14ac:dyDescent="0.25">
      <c r="A2" s="3" t="s">
        <v>20</v>
      </c>
      <c r="B2" s="1">
        <v>1</v>
      </c>
      <c r="C2" s="1" t="s">
        <v>16</v>
      </c>
    </row>
    <row r="3" spans="1:3" x14ac:dyDescent="0.25">
      <c r="A3" s="3" t="s">
        <v>20</v>
      </c>
      <c r="B3" s="1">
        <v>2</v>
      </c>
      <c r="C3" s="1" t="s">
        <v>16</v>
      </c>
    </row>
    <row r="4" spans="1:3" x14ac:dyDescent="0.25">
      <c r="A4" s="3" t="s">
        <v>20</v>
      </c>
      <c r="B4" s="1">
        <v>3</v>
      </c>
      <c r="C4" s="1" t="s">
        <v>16</v>
      </c>
    </row>
    <row r="5" spans="1:3" x14ac:dyDescent="0.25">
      <c r="A5" s="3" t="s">
        <v>20</v>
      </c>
      <c r="B5" s="1">
        <v>4</v>
      </c>
      <c r="C5" s="1" t="s">
        <v>16</v>
      </c>
    </row>
    <row r="6" spans="1:3" x14ac:dyDescent="0.25">
      <c r="A6" s="3" t="s">
        <v>20</v>
      </c>
      <c r="B6" s="1">
        <v>5</v>
      </c>
      <c r="C6" s="1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K12"/>
  <sheetViews>
    <sheetView tabSelected="1" workbookViewId="0">
      <selection activeCell="A3" sqref="A3"/>
    </sheetView>
  </sheetViews>
  <sheetFormatPr defaultRowHeight="15" x14ac:dyDescent="0.25"/>
  <cols>
    <col min="1" max="1" width="15.28515625" customWidth="1"/>
    <col min="11" max="11" width="18.42578125" customWidth="1"/>
  </cols>
  <sheetData>
    <row r="1" spans="1:1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" x14ac:dyDescent="0.25">
      <c r="A2" s="4" t="s">
        <v>0</v>
      </c>
      <c r="B2" s="5" t="s">
        <v>9</v>
      </c>
      <c r="C2" s="4" t="s">
        <v>1</v>
      </c>
      <c r="D2" s="4" t="s">
        <v>2</v>
      </c>
      <c r="E2" s="4" t="s">
        <v>3</v>
      </c>
      <c r="F2" s="16" t="s">
        <v>4</v>
      </c>
      <c r="G2" s="4" t="s">
        <v>12</v>
      </c>
      <c r="H2" s="4" t="s">
        <v>5</v>
      </c>
      <c r="I2" s="6" t="s">
        <v>6</v>
      </c>
      <c r="J2" s="4" t="s">
        <v>7</v>
      </c>
      <c r="K2" s="4" t="s">
        <v>8</v>
      </c>
    </row>
    <row r="3" spans="1:11" x14ac:dyDescent="0.25">
      <c r="A3" s="27">
        <f t="array" ref="A3">IFERROR(INDEX(Лист1_Заказы!A$2:A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A1))),"")</f>
        <v>9254351</v>
      </c>
      <c r="B3" s="27" t="str">
        <f t="array" ref="B3">IFERROR(INDEX(Лист1_Заказы!B$2:B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B1))),"")</f>
        <v>87Р</v>
      </c>
      <c r="C3" s="27">
        <f t="array" ref="C3">IFERROR(INDEX(Лист1_Заказы!C$2:C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C1))),"")</f>
        <v>9</v>
      </c>
      <c r="D3" s="27">
        <f t="array" ref="D3">IFERROR(INDEX(Лист1_Заказы!D$2:D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D1))),"")</f>
        <v>98</v>
      </c>
      <c r="E3" s="27" t="str">
        <f t="array" ref="E3">IFERROR(INDEX(Лист1_Заказы!E$2:E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E1))),"")</f>
        <v>Экспорт</v>
      </c>
      <c r="F3" s="27" t="str">
        <f t="array" ref="F3">IFERROR(INDEX(Лист1_Заказы!F$2:F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F1))),"")</f>
        <v>1</v>
      </c>
      <c r="G3" s="27">
        <f t="array" ref="G3">IFERROR(INDEX(Лист1_Заказы!G$2:G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G1))),"")</f>
        <v>1</v>
      </c>
      <c r="H3" s="27">
        <f t="array" ref="H3">IFERROR(INDEX(Лист1_Заказы!H$2:H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H1))),"")</f>
        <v>2</v>
      </c>
      <c r="I3" s="27" t="str">
        <f t="array" ref="I3">IFERROR(INDEX(Лист1_Заказы!I$2:I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I1))),"")</f>
        <v>4-15526</v>
      </c>
      <c r="J3" s="27">
        <f t="array" ref="J3">IFERROR(INDEX(Лист1_Заказы!J$2:J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J1))),"")</f>
        <v>1</v>
      </c>
      <c r="K3" s="27" t="str">
        <f t="array" ref="K3">IFERROR(INDEX(Лист1_Заказы!K$2:K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K1))),"")</f>
        <v>Неон</v>
      </c>
    </row>
    <row r="4" spans="1:11" x14ac:dyDescent="0.25">
      <c r="A4" s="27">
        <f t="array" ref="A4">IFERROR(INDEX(Лист1_Заказы!A$2:A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A2))),"")</f>
        <v>6188384</v>
      </c>
      <c r="B4" s="27" t="str">
        <f t="array" ref="B4">IFERROR(INDEX(Лист1_Заказы!B$2:B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B2))),"")</f>
        <v>ОО7</v>
      </c>
      <c r="C4" s="27">
        <f t="array" ref="C4">IFERROR(INDEX(Лист1_Заказы!C$2:C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C2))),"")</f>
        <v>21</v>
      </c>
      <c r="D4" s="27">
        <f t="array" ref="D4">IFERROR(INDEX(Лист1_Заказы!D$2:D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D2))),"")</f>
        <v>586</v>
      </c>
      <c r="E4" s="27" t="str">
        <f t="array" ref="E4">IFERROR(INDEX(Лист1_Заказы!E$2:E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E2))),"")</f>
        <v>Экспорт</v>
      </c>
      <c r="F4" s="27" t="str">
        <f t="array" ref="F4">IFERROR(INDEX(Лист1_Заказы!F$2:F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F2))),"")</f>
        <v>1</v>
      </c>
      <c r="G4" s="27">
        <f t="array" ref="G4">IFERROR(INDEX(Лист1_Заказы!G$2:G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G2))),"")</f>
        <v>5</v>
      </c>
      <c r="H4" s="27">
        <f t="array" ref="H4">IFERROR(INDEX(Лист1_Заказы!H$2:H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H2))),"")</f>
        <v>9</v>
      </c>
      <c r="I4" s="27" t="str">
        <f t="array" ref="I4">IFERROR(INDEX(Лист1_Заказы!I$2:I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I2))),"")</f>
        <v>4-15526</v>
      </c>
      <c r="J4" s="27">
        <f t="array" ref="J4">IFERROR(INDEX(Лист1_Заказы!J$2:J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J2))),"")</f>
        <v>5</v>
      </c>
      <c r="K4" s="27" t="str">
        <f t="array" ref="K4">IFERROR(INDEX(Лист1_Заказы!K$2:K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K2))),"")</f>
        <v>Неон</v>
      </c>
    </row>
    <row r="5" spans="1:11" x14ac:dyDescent="0.25">
      <c r="A5" s="27" t="str">
        <f t="array" ref="A5">IFERROR(INDEX(Лист1_Заказы!A$2:A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A3))),"")</f>
        <v/>
      </c>
      <c r="B5" s="27" t="str">
        <f t="array" ref="B5">IFERROR(INDEX(Лист1_Заказы!B$2:B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B3))),"")</f>
        <v/>
      </c>
      <c r="C5" s="27" t="str">
        <f t="array" ref="C5">IFERROR(INDEX(Лист1_Заказы!C$2:C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C3))),"")</f>
        <v/>
      </c>
      <c r="D5" s="27" t="str">
        <f t="array" ref="D5">IFERROR(INDEX(Лист1_Заказы!D$2:D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D3))),"")</f>
        <v/>
      </c>
      <c r="E5" s="27" t="str">
        <f t="array" ref="E5">IFERROR(INDEX(Лист1_Заказы!E$2:E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E3))),"")</f>
        <v/>
      </c>
      <c r="F5" s="27" t="str">
        <f t="array" ref="F5">IFERROR(INDEX(Лист1_Заказы!F$2:F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F3))),"")</f>
        <v/>
      </c>
      <c r="G5" s="27" t="str">
        <f t="array" ref="G5">IFERROR(INDEX(Лист1_Заказы!G$2:G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G3))),"")</f>
        <v/>
      </c>
      <c r="H5" s="27" t="str">
        <f t="array" ref="H5">IFERROR(INDEX(Лист1_Заказы!H$2:H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H3))),"")</f>
        <v/>
      </c>
      <c r="I5" s="27" t="str">
        <f t="array" ref="I5">IFERROR(INDEX(Лист1_Заказы!I$2:I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I3))),"")</f>
        <v/>
      </c>
      <c r="J5" s="27" t="str">
        <f t="array" ref="J5">IFERROR(INDEX(Лист1_Заказы!J$2:J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J3))),"")</f>
        <v/>
      </c>
      <c r="K5" s="27" t="str">
        <f t="array" ref="K5">IFERROR(INDEX(Лист1_Заказы!K$2:K$100,SMALL(IF((--Лист1_Заказы!$F$2:$F$100=1)*ISNUMBER(MATCH(Лист1_Заказы!$I$2:$I$100&amp;"|"&amp;Лист1_Заказы!$J$2:$J$100,Лист2_Срочно!$A$2:$A$6&amp;"|"&amp;Лист2_Срочно!$B$2:$B$6,0)),ROW(Лист1_Заказы!$F$2:$F$100)-1),ROW(K3))),"")</f>
        <v/>
      </c>
    </row>
    <row r="6" spans="1:11" x14ac:dyDescent="0.25">
      <c r="A6" s="20" t="s">
        <v>29</v>
      </c>
      <c r="F6" s="17"/>
    </row>
    <row r="7" spans="1:11" x14ac:dyDescent="0.25">
      <c r="A7" s="7">
        <v>9254351</v>
      </c>
      <c r="B7" s="7" t="s">
        <v>10</v>
      </c>
      <c r="C7" s="7">
        <v>9</v>
      </c>
      <c r="D7" s="7">
        <v>98</v>
      </c>
      <c r="E7" s="7" t="s">
        <v>19</v>
      </c>
      <c r="F7" s="18" t="s">
        <v>21</v>
      </c>
      <c r="G7" s="7">
        <v>1</v>
      </c>
      <c r="H7" s="7">
        <v>2</v>
      </c>
      <c r="I7" s="3" t="s">
        <v>20</v>
      </c>
      <c r="J7" s="7">
        <v>1</v>
      </c>
      <c r="K7" s="7" t="s">
        <v>16</v>
      </c>
    </row>
    <row r="8" spans="1:11" x14ac:dyDescent="0.25">
      <c r="A8" s="10">
        <v>6188384</v>
      </c>
      <c r="B8" s="10" t="s">
        <v>18</v>
      </c>
      <c r="C8" s="10">
        <v>21</v>
      </c>
      <c r="D8" s="10">
        <v>586</v>
      </c>
      <c r="E8" s="10" t="s">
        <v>19</v>
      </c>
      <c r="F8" s="19" t="s">
        <v>21</v>
      </c>
      <c r="G8" s="10">
        <v>5</v>
      </c>
      <c r="H8" s="10">
        <v>9</v>
      </c>
      <c r="I8" s="11" t="s">
        <v>20</v>
      </c>
      <c r="J8" s="10">
        <v>5</v>
      </c>
      <c r="K8" s="10" t="s">
        <v>16</v>
      </c>
    </row>
    <row r="12" spans="1:1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</sheetData>
  <mergeCells count="2">
    <mergeCell ref="A1:K1"/>
    <mergeCell ref="A12:K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K4"/>
  <sheetViews>
    <sheetView workbookViewId="0">
      <selection activeCell="A2" sqref="A2"/>
    </sheetView>
  </sheetViews>
  <sheetFormatPr defaultRowHeight="15" x14ac:dyDescent="0.25"/>
  <cols>
    <col min="1" max="1" width="15.28515625" customWidth="1"/>
    <col min="11" max="11" width="21" customWidth="1"/>
  </cols>
  <sheetData>
    <row r="1" spans="1:11" ht="30" x14ac:dyDescent="0.25">
      <c r="A1" s="4" t="s">
        <v>0</v>
      </c>
      <c r="B1" s="5" t="s">
        <v>9</v>
      </c>
      <c r="C1" s="4" t="s">
        <v>1</v>
      </c>
      <c r="D1" s="4" t="s">
        <v>2</v>
      </c>
      <c r="E1" s="4" t="s">
        <v>3</v>
      </c>
      <c r="F1" s="6" t="s">
        <v>4</v>
      </c>
      <c r="G1" s="4" t="s">
        <v>12</v>
      </c>
      <c r="H1" s="4" t="s">
        <v>5</v>
      </c>
      <c r="I1" s="6" t="s">
        <v>6</v>
      </c>
      <c r="J1" s="4" t="s">
        <v>7</v>
      </c>
      <c r="K1" s="4" t="s">
        <v>8</v>
      </c>
    </row>
    <row r="2" spans="1:11" x14ac:dyDescent="0.25">
      <c r="A2" s="27">
        <f t="array" ref="A2">IFERROR(INDEX(Лист1_Заказы!A$2:A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A1))),"")</f>
        <v>1654303</v>
      </c>
      <c r="B2" s="27" t="str">
        <f t="array" ref="B2">IFERROR(INDEX(Лист1_Заказы!B$2:B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B1))),"")</f>
        <v>87Р</v>
      </c>
      <c r="C2" s="27">
        <f t="array" ref="C2">IFERROR(INDEX(Лист1_Заказы!C$2:C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C1))),"")</f>
        <v>11</v>
      </c>
      <c r="D2" s="27">
        <f t="array" ref="D2">IFERROR(INDEX(Лист1_Заказы!D$2:D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D1))),"")</f>
        <v>214</v>
      </c>
      <c r="E2" s="27" t="str">
        <f t="array" ref="E2">IFERROR(INDEX(Лист1_Заказы!E$2:E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E1))),"")</f>
        <v>Экспорт</v>
      </c>
      <c r="F2" s="27" t="str">
        <f t="array" ref="F2">IFERROR(INDEX(Лист1_Заказы!F$2:F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F1))),"")</f>
        <v>2</v>
      </c>
      <c r="G2" s="27">
        <f t="array" ref="G2">IFERROR(INDEX(Лист1_Заказы!G$2:G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G1))),"")</f>
        <v>2</v>
      </c>
      <c r="H2" s="27">
        <f t="array" ref="H2">IFERROR(INDEX(Лист1_Заказы!H$2:H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H1))),"")</f>
        <v>3</v>
      </c>
      <c r="I2" s="27" t="str">
        <f t="array" ref="I2">IFERROR(INDEX(Лист1_Заказы!I$2:I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I1))),"")</f>
        <v>4-15526</v>
      </c>
      <c r="J2" s="27">
        <f t="array" ref="J2">IFERROR(INDEX(Лист1_Заказы!J$2:J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J1))),"")</f>
        <v>2</v>
      </c>
      <c r="K2" s="27" t="str">
        <f t="array" ref="K2">IFERROR(INDEX(Лист1_Заказы!K$2:K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K1))),"")</f>
        <v>Неон</v>
      </c>
    </row>
    <row r="3" spans="1:11" x14ac:dyDescent="0.25">
      <c r="A3" s="27" t="str">
        <f t="array" ref="A3">IFERROR(INDEX(Лист1_Заказы!A$2:A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A2))),"")</f>
        <v/>
      </c>
      <c r="B3" s="27" t="str">
        <f t="array" ref="B3">IFERROR(INDEX(Лист1_Заказы!B$2:B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B2))),"")</f>
        <v/>
      </c>
      <c r="C3" s="27" t="str">
        <f t="array" ref="C3">IFERROR(INDEX(Лист1_Заказы!C$2:C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C2))),"")</f>
        <v/>
      </c>
      <c r="D3" s="27" t="str">
        <f t="array" ref="D3">IFERROR(INDEX(Лист1_Заказы!D$2:D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D2))),"")</f>
        <v/>
      </c>
      <c r="E3" s="27" t="str">
        <f t="array" ref="E3">IFERROR(INDEX(Лист1_Заказы!E$2:E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E2))),"")</f>
        <v/>
      </c>
      <c r="F3" s="27" t="str">
        <f t="array" ref="F3">IFERROR(INDEX(Лист1_Заказы!F$2:F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F2))),"")</f>
        <v/>
      </c>
      <c r="G3" s="27" t="str">
        <f t="array" ref="G3">IFERROR(INDEX(Лист1_Заказы!G$2:G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G2))),"")</f>
        <v/>
      </c>
      <c r="H3" s="27" t="str">
        <f t="array" ref="H3">IFERROR(INDEX(Лист1_Заказы!H$2:H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H2))),"")</f>
        <v/>
      </c>
      <c r="I3" s="27" t="str">
        <f t="array" ref="I3">IFERROR(INDEX(Лист1_Заказы!I$2:I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I2))),"")</f>
        <v/>
      </c>
      <c r="J3" s="27" t="str">
        <f t="array" ref="J3">IFERROR(INDEX(Лист1_Заказы!J$2:J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J2))),"")</f>
        <v/>
      </c>
      <c r="K3" s="27" t="str">
        <f t="array" ref="K3">IFERROR(INDEX(Лист1_Заказы!K$2:K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K2))),"")</f>
        <v/>
      </c>
    </row>
    <row r="4" spans="1:11" x14ac:dyDescent="0.25">
      <c r="A4" s="27" t="str">
        <f t="array" ref="A4">IFERROR(INDEX(Лист1_Заказы!A$2:A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A3))),"")</f>
        <v/>
      </c>
      <c r="B4" s="27" t="str">
        <f t="array" ref="B4">IFERROR(INDEX(Лист1_Заказы!B$2:B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B3))),"")</f>
        <v/>
      </c>
      <c r="C4" s="27" t="str">
        <f t="array" ref="C4">IFERROR(INDEX(Лист1_Заказы!C$2:C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C3))),"")</f>
        <v/>
      </c>
      <c r="D4" s="27" t="str">
        <f t="array" ref="D4">IFERROR(INDEX(Лист1_Заказы!D$2:D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D3))),"")</f>
        <v/>
      </c>
      <c r="E4" s="27" t="str">
        <f t="array" ref="E4">IFERROR(INDEX(Лист1_Заказы!E$2:E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E3))),"")</f>
        <v/>
      </c>
      <c r="F4" s="27" t="str">
        <f t="array" ref="F4">IFERROR(INDEX(Лист1_Заказы!F$2:F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F3))),"")</f>
        <v/>
      </c>
      <c r="G4" s="27" t="str">
        <f t="array" ref="G4">IFERROR(INDEX(Лист1_Заказы!G$2:G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G3))),"")</f>
        <v/>
      </c>
      <c r="H4" s="27" t="str">
        <f t="array" ref="H4">IFERROR(INDEX(Лист1_Заказы!H$2:H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H3))),"")</f>
        <v/>
      </c>
      <c r="I4" s="27" t="str">
        <f t="array" ref="I4">IFERROR(INDEX(Лист1_Заказы!I$2:I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I3))),"")</f>
        <v/>
      </c>
      <c r="J4" s="27" t="str">
        <f t="array" ref="J4">IFERROR(INDEX(Лист1_Заказы!J$2:J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J3))),"")</f>
        <v/>
      </c>
      <c r="K4" s="27" t="str">
        <f t="array" ref="K4">IFERROR(INDEX(Лист1_Заказы!K$2:K$100,SMALL(IF((--Лист1_Заказы!$F$2:$F$100=2)*ISNUMBER(MATCH(Лист1_Заказы!$I$2:$I$100&amp;"|"&amp;Лист1_Заказы!$J$2:$J$100,Лист2_Срочно!$A$2:$A$6&amp;"|"&amp;Лист2_Срочно!$B$2:$B$6,0)),ROW(Лист1_Заказы!$F$2:$F$100)-1),ROW(K3)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4"/>
  <sheetViews>
    <sheetView workbookViewId="0">
      <selection activeCell="A2" sqref="A2:K4"/>
    </sheetView>
  </sheetViews>
  <sheetFormatPr defaultRowHeight="15" x14ac:dyDescent="0.25"/>
  <cols>
    <col min="1" max="1" width="15.28515625" customWidth="1"/>
    <col min="11" max="11" width="17.85546875" customWidth="1"/>
  </cols>
  <sheetData>
    <row r="1" spans="1:11" ht="30" x14ac:dyDescent="0.25">
      <c r="A1" s="4" t="s">
        <v>0</v>
      </c>
      <c r="B1" s="5" t="s">
        <v>9</v>
      </c>
      <c r="C1" s="4" t="s">
        <v>1</v>
      </c>
      <c r="D1" s="4" t="s">
        <v>2</v>
      </c>
      <c r="E1" s="4" t="s">
        <v>3</v>
      </c>
      <c r="F1" s="6" t="s">
        <v>4</v>
      </c>
      <c r="G1" s="4" t="s">
        <v>12</v>
      </c>
      <c r="H1" s="4" t="s">
        <v>5</v>
      </c>
      <c r="I1" s="6" t="s">
        <v>6</v>
      </c>
      <c r="J1" s="4" t="s">
        <v>7</v>
      </c>
      <c r="K1" s="4" t="s">
        <v>8</v>
      </c>
    </row>
    <row r="2" spans="1:11" x14ac:dyDescent="0.25">
      <c r="A2" s="27">
        <f t="array" ref="A2">IFERROR(INDEX(Лист1_Заказы!A$2:A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A1))),"")</f>
        <v>6658384</v>
      </c>
      <c r="B2" s="27" t="str">
        <f t="array" ref="B2">IFERROR(INDEX(Лист1_Заказы!B$2:B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B1))),"")</f>
        <v>ОО7</v>
      </c>
      <c r="C2" s="27">
        <f t="array" ref="C2">IFERROR(INDEX(Лист1_Заказы!C$2:C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C1))),"")</f>
        <v>21</v>
      </c>
      <c r="D2" s="27">
        <f t="array" ref="D2">IFERROR(INDEX(Лист1_Заказы!D$2:D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D1))),"")</f>
        <v>532</v>
      </c>
      <c r="E2" s="27" t="str">
        <f t="array" ref="E2">IFERROR(INDEX(Лист1_Заказы!E$2:E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E1))),"")</f>
        <v>Экспорт</v>
      </c>
      <c r="F2" s="27" t="str">
        <f t="array" ref="F2">IFERROR(INDEX(Лист1_Заказы!F$2:F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F1))),"")</f>
        <v>3</v>
      </c>
      <c r="G2" s="27">
        <f t="array" ref="G2">IFERROR(INDEX(Лист1_Заказы!G$2:G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G1))),"")</f>
        <v>5</v>
      </c>
      <c r="H2" s="27">
        <f t="array" ref="H2">IFERROR(INDEX(Лист1_Заказы!H$2:H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H1))),"")</f>
        <v>9</v>
      </c>
      <c r="I2" s="27" t="str">
        <f t="array" ref="I2">IFERROR(INDEX(Лист1_Заказы!I$2:I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I1))),"")</f>
        <v>4-15526</v>
      </c>
      <c r="J2" s="27">
        <f t="array" ref="J2">IFERROR(INDEX(Лист1_Заказы!J$2:J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J1))),"")</f>
        <v>3</v>
      </c>
      <c r="K2" s="27" t="str">
        <f t="array" ref="K2">IFERROR(INDEX(Лист1_Заказы!K$2:K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K1))),"")</f>
        <v>Неон</v>
      </c>
    </row>
    <row r="3" spans="1:11" x14ac:dyDescent="0.25">
      <c r="A3" s="27" t="str">
        <f t="array" ref="A3">IFERROR(INDEX(Лист1_Заказы!A$2:A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A2))),"")</f>
        <v/>
      </c>
      <c r="B3" s="27" t="str">
        <f t="array" ref="B3">IFERROR(INDEX(Лист1_Заказы!B$2:B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B2))),"")</f>
        <v/>
      </c>
      <c r="C3" s="27" t="str">
        <f t="array" ref="C3">IFERROR(INDEX(Лист1_Заказы!C$2:C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C2))),"")</f>
        <v/>
      </c>
      <c r="D3" s="27" t="str">
        <f t="array" ref="D3">IFERROR(INDEX(Лист1_Заказы!D$2:D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D2))),"")</f>
        <v/>
      </c>
      <c r="E3" s="27" t="str">
        <f t="array" ref="E3">IFERROR(INDEX(Лист1_Заказы!E$2:E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E2))),"")</f>
        <v/>
      </c>
      <c r="F3" s="27" t="str">
        <f t="array" ref="F3">IFERROR(INDEX(Лист1_Заказы!F$2:F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F2))),"")</f>
        <v/>
      </c>
      <c r="G3" s="27" t="str">
        <f t="array" ref="G3">IFERROR(INDEX(Лист1_Заказы!G$2:G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G2))),"")</f>
        <v/>
      </c>
      <c r="H3" s="27" t="str">
        <f t="array" ref="H3">IFERROR(INDEX(Лист1_Заказы!H$2:H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H2))),"")</f>
        <v/>
      </c>
      <c r="I3" s="27" t="str">
        <f t="array" ref="I3">IFERROR(INDEX(Лист1_Заказы!I$2:I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I2))),"")</f>
        <v/>
      </c>
      <c r="J3" s="27" t="str">
        <f t="array" ref="J3">IFERROR(INDEX(Лист1_Заказы!J$2:J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J2))),"")</f>
        <v/>
      </c>
      <c r="K3" s="27" t="str">
        <f t="array" ref="K3">IFERROR(INDEX(Лист1_Заказы!K$2:K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K2))),"")</f>
        <v/>
      </c>
    </row>
    <row r="4" spans="1:11" x14ac:dyDescent="0.25">
      <c r="A4" s="27" t="str">
        <f t="array" ref="A4">IFERROR(INDEX(Лист1_Заказы!A$2:A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A3))),"")</f>
        <v/>
      </c>
      <c r="B4" s="27" t="str">
        <f t="array" ref="B4">IFERROR(INDEX(Лист1_Заказы!B$2:B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B3))),"")</f>
        <v/>
      </c>
      <c r="C4" s="27" t="str">
        <f t="array" ref="C4">IFERROR(INDEX(Лист1_Заказы!C$2:C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C3))),"")</f>
        <v/>
      </c>
      <c r="D4" s="27" t="str">
        <f t="array" ref="D4">IFERROR(INDEX(Лист1_Заказы!D$2:D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D3))),"")</f>
        <v/>
      </c>
      <c r="E4" s="27" t="str">
        <f t="array" ref="E4">IFERROR(INDEX(Лист1_Заказы!E$2:E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E3))),"")</f>
        <v/>
      </c>
      <c r="F4" s="27" t="str">
        <f t="array" ref="F4">IFERROR(INDEX(Лист1_Заказы!F$2:F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F3))),"")</f>
        <v/>
      </c>
      <c r="G4" s="27" t="str">
        <f t="array" ref="G4">IFERROR(INDEX(Лист1_Заказы!G$2:G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G3))),"")</f>
        <v/>
      </c>
      <c r="H4" s="27" t="str">
        <f t="array" ref="H4">IFERROR(INDEX(Лист1_Заказы!H$2:H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H3))),"")</f>
        <v/>
      </c>
      <c r="I4" s="27" t="str">
        <f t="array" ref="I4">IFERROR(INDEX(Лист1_Заказы!I$2:I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I3))),"")</f>
        <v/>
      </c>
      <c r="J4" s="27" t="str">
        <f t="array" ref="J4">IFERROR(INDEX(Лист1_Заказы!J$2:J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J3))),"")</f>
        <v/>
      </c>
      <c r="K4" s="27" t="str">
        <f t="array" ref="K4">IFERROR(INDEX(Лист1_Заказы!K$2:K$100,SMALL(IF((--Лист1_Заказы!$F$2:$F$100=3)*ISNUMBER(MATCH(Лист1_Заказы!$I$2:$I$100&amp;"|"&amp;Лист1_Заказы!$J$2:$J$100,Лист2_Срочно!$A$2:$A$6&amp;"|"&amp;Лист2_Срочно!$B$2:$B$6,0)),ROW(Лист1_Заказы!$F$2:$F$100)-1),ROW(K3))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K4"/>
  <sheetViews>
    <sheetView workbookViewId="0">
      <selection activeCell="E12" sqref="E12"/>
    </sheetView>
  </sheetViews>
  <sheetFormatPr defaultRowHeight="15" x14ac:dyDescent="0.25"/>
  <cols>
    <col min="1" max="1" width="15.28515625" customWidth="1"/>
    <col min="11" max="11" width="17.42578125" customWidth="1"/>
  </cols>
  <sheetData>
    <row r="1" spans="1:11" ht="30" x14ac:dyDescent="0.25">
      <c r="A1" s="4" t="s">
        <v>0</v>
      </c>
      <c r="B1" s="5" t="s">
        <v>9</v>
      </c>
      <c r="C1" s="4" t="s">
        <v>1</v>
      </c>
      <c r="D1" s="4" t="s">
        <v>2</v>
      </c>
      <c r="E1" s="4" t="s">
        <v>3</v>
      </c>
      <c r="F1" s="6" t="s">
        <v>4</v>
      </c>
      <c r="G1" s="4" t="s">
        <v>12</v>
      </c>
      <c r="H1" s="4" t="s">
        <v>5</v>
      </c>
      <c r="I1" s="6" t="s">
        <v>6</v>
      </c>
      <c r="J1" s="4" t="s">
        <v>7</v>
      </c>
      <c r="K1" s="4" t="s">
        <v>8</v>
      </c>
    </row>
    <row r="2" spans="1:11" x14ac:dyDescent="0.25">
      <c r="A2" s="27">
        <f t="array" ref="A2">IFERROR(INDEX(Лист1_Заказы!A$2:A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A1))),"")</f>
        <v>5654303</v>
      </c>
      <c r="B2" s="27" t="str">
        <f t="array" ref="B2">IFERROR(INDEX(Лист1_Заказы!B$2:B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B1))),"")</f>
        <v>87Р</v>
      </c>
      <c r="C2" s="27">
        <f t="array" ref="C2">IFERROR(INDEX(Лист1_Заказы!C$2:C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C1))),"")</f>
        <v>11</v>
      </c>
      <c r="D2" s="27">
        <f t="array" ref="D2">IFERROR(INDEX(Лист1_Заказы!D$2:D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D1))),"")</f>
        <v>202</v>
      </c>
      <c r="E2" s="27" t="str">
        <f t="array" ref="E2">IFERROR(INDEX(Лист1_Заказы!E$2:E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E1))),"")</f>
        <v>Экспорт</v>
      </c>
      <c r="F2" s="27" t="str">
        <f t="array" ref="F2">IFERROR(INDEX(Лист1_Заказы!F$2:F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F1))),"")</f>
        <v>4</v>
      </c>
      <c r="G2" s="27">
        <f t="array" ref="G2">IFERROR(INDEX(Лист1_Заказы!G$2:G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G1))),"")</f>
        <v>2</v>
      </c>
      <c r="H2" s="27">
        <f t="array" ref="H2">IFERROR(INDEX(Лист1_Заказы!H$2:H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H1))),"")</f>
        <v>3</v>
      </c>
      <c r="I2" s="27" t="str">
        <f t="array" ref="I2">IFERROR(INDEX(Лист1_Заказы!I$2:I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I1))),"")</f>
        <v>4-15526</v>
      </c>
      <c r="J2" s="27">
        <f t="array" ref="J2">IFERROR(INDEX(Лист1_Заказы!J$2:J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J1))),"")</f>
        <v>4</v>
      </c>
      <c r="K2" s="27" t="str">
        <f t="array" ref="K2">IFERROR(INDEX(Лист1_Заказы!K$2:K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K1))),"")</f>
        <v>Неон</v>
      </c>
    </row>
    <row r="3" spans="1:11" x14ac:dyDescent="0.25">
      <c r="A3" s="27" t="str">
        <f t="array" ref="A3">IFERROR(INDEX(Лист1_Заказы!A$2:A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A2))),"")</f>
        <v/>
      </c>
      <c r="B3" s="27" t="str">
        <f t="array" ref="B3">IFERROR(INDEX(Лист1_Заказы!B$2:B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B2))),"")</f>
        <v/>
      </c>
      <c r="C3" s="27" t="str">
        <f t="array" ref="C3">IFERROR(INDEX(Лист1_Заказы!C$2:C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C2))),"")</f>
        <v/>
      </c>
      <c r="D3" s="27" t="str">
        <f t="array" ref="D3">IFERROR(INDEX(Лист1_Заказы!D$2:D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D2))),"")</f>
        <v/>
      </c>
      <c r="E3" s="27" t="str">
        <f t="array" ref="E3">IFERROR(INDEX(Лист1_Заказы!E$2:E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E2))),"")</f>
        <v/>
      </c>
      <c r="F3" s="27" t="str">
        <f t="array" ref="F3">IFERROR(INDEX(Лист1_Заказы!F$2:F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F2))),"")</f>
        <v/>
      </c>
      <c r="G3" s="27" t="str">
        <f t="array" ref="G3">IFERROR(INDEX(Лист1_Заказы!G$2:G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G2))),"")</f>
        <v/>
      </c>
      <c r="H3" s="27" t="str">
        <f t="array" ref="H3">IFERROR(INDEX(Лист1_Заказы!H$2:H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H2))),"")</f>
        <v/>
      </c>
      <c r="I3" s="27" t="str">
        <f t="array" ref="I3">IFERROR(INDEX(Лист1_Заказы!I$2:I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I2))),"")</f>
        <v/>
      </c>
      <c r="J3" s="27" t="str">
        <f t="array" ref="J3">IFERROR(INDEX(Лист1_Заказы!J$2:J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J2))),"")</f>
        <v/>
      </c>
      <c r="K3" s="27" t="str">
        <f t="array" ref="K3">IFERROR(INDEX(Лист1_Заказы!K$2:K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K2))),"")</f>
        <v/>
      </c>
    </row>
    <row r="4" spans="1:11" x14ac:dyDescent="0.25">
      <c r="A4" s="27" t="str">
        <f t="array" ref="A4">IFERROR(INDEX(Лист1_Заказы!A$2:A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A3))),"")</f>
        <v/>
      </c>
      <c r="B4" s="27" t="str">
        <f t="array" ref="B4">IFERROR(INDEX(Лист1_Заказы!B$2:B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B3))),"")</f>
        <v/>
      </c>
      <c r="C4" s="27" t="str">
        <f t="array" ref="C4">IFERROR(INDEX(Лист1_Заказы!C$2:C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C3))),"")</f>
        <v/>
      </c>
      <c r="D4" s="27" t="str">
        <f t="array" ref="D4">IFERROR(INDEX(Лист1_Заказы!D$2:D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D3))),"")</f>
        <v/>
      </c>
      <c r="E4" s="27" t="str">
        <f t="array" ref="E4">IFERROR(INDEX(Лист1_Заказы!E$2:E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E3))),"")</f>
        <v/>
      </c>
      <c r="F4" s="27" t="str">
        <f t="array" ref="F4">IFERROR(INDEX(Лист1_Заказы!F$2:F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F3))),"")</f>
        <v/>
      </c>
      <c r="G4" s="27" t="str">
        <f t="array" ref="G4">IFERROR(INDEX(Лист1_Заказы!G$2:G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G3))),"")</f>
        <v/>
      </c>
      <c r="H4" s="27" t="str">
        <f t="array" ref="H4">IFERROR(INDEX(Лист1_Заказы!H$2:H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H3))),"")</f>
        <v/>
      </c>
      <c r="I4" s="27" t="str">
        <f t="array" ref="I4">IFERROR(INDEX(Лист1_Заказы!I$2:I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I3))),"")</f>
        <v/>
      </c>
      <c r="J4" s="27" t="str">
        <f t="array" ref="J4">IFERROR(INDEX(Лист1_Заказы!J$2:J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J3))),"")</f>
        <v/>
      </c>
      <c r="K4" s="27" t="str">
        <f t="array" ref="K4">IFERROR(INDEX(Лист1_Заказы!K$2:K$100,SMALL(IF((--Лист1_Заказы!$F$2:$F$100=4)*ISNUMBER(MATCH(Лист1_Заказы!$I$2:$I$100&amp;"|"&amp;Лист1_Заказы!$J$2:$J$100,Лист2_Срочно!$A$2:$A$6&amp;"|"&amp;Лист2_Срочно!$B$2:$B$6,0)),ROW(Лист1_Заказы!$F$2:$F$100)-1),ROW(K3)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ВОПРОС</vt:lpstr>
      <vt:lpstr>Лист1_Заказы</vt:lpstr>
      <vt:lpstr>Лист2_Срочно</vt:lpstr>
      <vt:lpstr>Лист3)вывод 1 склад</vt:lpstr>
      <vt:lpstr>Лист4)вывод 2 склад</vt:lpstr>
      <vt:lpstr>Лист5)вывод 3 склад</vt:lpstr>
      <vt:lpstr>Лист6)вывод 4 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2017-09-29T19:28:54Z</dcterms:modified>
</cp:coreProperties>
</file>