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итог" sheetId="1" r:id="rId1"/>
    <sheet name="данные" sheetId="2" r:id="rId2"/>
  </sheets>
  <calcPr calcId="152511"/>
</workbook>
</file>

<file path=xl/calcChain.xml><?xml version="1.0" encoding="utf-8"?>
<calcChain xmlns="http://schemas.openxmlformats.org/spreadsheetml/2006/main">
  <c r="C2" i="1" l="1"/>
  <c r="U2" i="1" s="1"/>
  <c r="D2" i="1"/>
  <c r="E2" i="1"/>
  <c r="F2" i="1"/>
  <c r="G2" i="1"/>
  <c r="H2" i="1"/>
  <c r="I2" i="1"/>
  <c r="I3" i="1" s="1"/>
  <c r="I4" i="1" s="1"/>
  <c r="I5" i="1" s="1"/>
  <c r="I6" i="1" s="1"/>
  <c r="I7" i="1" s="1"/>
  <c r="J2" i="1"/>
  <c r="K2" i="1"/>
  <c r="L2" i="1"/>
  <c r="M2" i="1"/>
  <c r="N2" i="1"/>
  <c r="O2" i="1"/>
  <c r="P2" i="1"/>
  <c r="Q2" i="1"/>
  <c r="Q3" i="1" s="1"/>
  <c r="Q4" i="1" s="1"/>
  <c r="Q5" i="1" s="1"/>
  <c r="Q6" i="1" s="1"/>
  <c r="Q7" i="1" s="1"/>
  <c r="R2" i="1"/>
  <c r="S2" i="1"/>
  <c r="T2" i="1"/>
  <c r="D3" i="1"/>
  <c r="E3" i="1"/>
  <c r="F3" i="1"/>
  <c r="F4" i="1" s="1"/>
  <c r="F5" i="1" s="1"/>
  <c r="F6" i="1" s="1"/>
  <c r="F7" i="1" s="1"/>
  <c r="G3" i="1"/>
  <c r="H3" i="1"/>
  <c r="J3" i="1"/>
  <c r="K3" i="1"/>
  <c r="L3" i="1"/>
  <c r="M3" i="1"/>
  <c r="N3" i="1"/>
  <c r="N4" i="1" s="1"/>
  <c r="N5" i="1" s="1"/>
  <c r="N6" i="1" s="1"/>
  <c r="N7" i="1" s="1"/>
  <c r="O3" i="1"/>
  <c r="P3" i="1"/>
  <c r="R3" i="1"/>
  <c r="S3" i="1"/>
  <c r="T3" i="1"/>
  <c r="D4" i="1"/>
  <c r="D5" i="1" s="1"/>
  <c r="D6" i="1" s="1"/>
  <c r="D7" i="1" s="1"/>
  <c r="E4" i="1"/>
  <c r="E5" i="1" s="1"/>
  <c r="E6" i="1" s="1"/>
  <c r="E7" i="1" s="1"/>
  <c r="G4" i="1"/>
  <c r="H4" i="1"/>
  <c r="J4" i="1"/>
  <c r="K4" i="1"/>
  <c r="K5" i="1" s="1"/>
  <c r="K6" i="1" s="1"/>
  <c r="K7" i="1" s="1"/>
  <c r="L4" i="1"/>
  <c r="L5" i="1" s="1"/>
  <c r="L6" i="1" s="1"/>
  <c r="L7" i="1" s="1"/>
  <c r="M4" i="1"/>
  <c r="M5" i="1" s="1"/>
  <c r="M6" i="1" s="1"/>
  <c r="M7" i="1" s="1"/>
  <c r="O4" i="1"/>
  <c r="P4" i="1"/>
  <c r="R4" i="1"/>
  <c r="S4" i="1"/>
  <c r="S5" i="1" s="1"/>
  <c r="S6" i="1" s="1"/>
  <c r="S7" i="1" s="1"/>
  <c r="T4" i="1"/>
  <c r="T5" i="1" s="1"/>
  <c r="T6" i="1" s="1"/>
  <c r="T7" i="1" s="1"/>
  <c r="G5" i="1"/>
  <c r="H5" i="1"/>
  <c r="H6" i="1" s="1"/>
  <c r="H7" i="1" s="1"/>
  <c r="J5" i="1"/>
  <c r="J6" i="1" s="1"/>
  <c r="J7" i="1" s="1"/>
  <c r="O5" i="1"/>
  <c r="P5" i="1"/>
  <c r="P6" i="1" s="1"/>
  <c r="P7" i="1" s="1"/>
  <c r="R5" i="1"/>
  <c r="R6" i="1" s="1"/>
  <c r="R7" i="1" s="1"/>
  <c r="G6" i="1"/>
  <c r="G7" i="1" s="1"/>
  <c r="O6" i="1"/>
  <c r="O7" i="1" s="1"/>
  <c r="C3" i="1" l="1"/>
  <c r="C4" i="1" l="1"/>
  <c r="U3" i="1"/>
  <c r="C5" i="1" l="1"/>
  <c r="C6" i="1" s="1"/>
  <c r="C7" i="1" s="1"/>
  <c r="U4" i="1"/>
</calcChain>
</file>

<file path=xl/sharedStrings.xml><?xml version="1.0" encoding="utf-8"?>
<sst xmlns="http://schemas.openxmlformats.org/spreadsheetml/2006/main" count="71" uniqueCount="53">
  <si>
    <t>Б8</t>
  </si>
  <si>
    <t>Б11</t>
  </si>
  <si>
    <t>Б13</t>
  </si>
  <si>
    <t>Б14</t>
  </si>
  <si>
    <t>Б20</t>
  </si>
  <si>
    <t>Б22</t>
  </si>
  <si>
    <t>Б22Мо</t>
  </si>
  <si>
    <t>Б26</t>
  </si>
  <si>
    <t xml:space="preserve">Б38 </t>
  </si>
  <si>
    <t>Б52</t>
  </si>
  <si>
    <t>Б53</t>
  </si>
  <si>
    <t>Б54</t>
  </si>
  <si>
    <t>Б55</t>
  </si>
  <si>
    <t>Б60</t>
  </si>
  <si>
    <t>ЧШ3Мо</t>
  </si>
  <si>
    <t>Никель чистый</t>
  </si>
  <si>
    <t>черный лом</t>
  </si>
  <si>
    <t>двигатели</t>
  </si>
  <si>
    <t>65Г</t>
  </si>
  <si>
    <t>40Х</t>
  </si>
  <si>
    <t>09Г2С</t>
  </si>
  <si>
    <t>75Г</t>
  </si>
  <si>
    <t>15Х5М</t>
  </si>
  <si>
    <t>10ХСНД</t>
  </si>
  <si>
    <t>15ХСНД</t>
  </si>
  <si>
    <t>30ХГСА</t>
  </si>
  <si>
    <t>12Х1МФ</t>
  </si>
  <si>
    <t>12ХМ</t>
  </si>
  <si>
    <t>РС D36</t>
  </si>
  <si>
    <t>РС B/CHES 1387</t>
  </si>
  <si>
    <t>Ст7</t>
  </si>
  <si>
    <t>08Х18Н10Т</t>
  </si>
  <si>
    <t>30ХГСН</t>
  </si>
  <si>
    <t>30ХГСН2А</t>
  </si>
  <si>
    <t>14ХГ2САФД</t>
  </si>
  <si>
    <t>16Г2АФ</t>
  </si>
  <si>
    <t>50(345) Type 2</t>
  </si>
  <si>
    <t>30ХГСН2АВД</t>
  </si>
  <si>
    <t>X7Ni9</t>
  </si>
  <si>
    <t>Severweld 690</t>
  </si>
  <si>
    <t>45ХСНМФБА</t>
  </si>
  <si>
    <t>у10</t>
  </si>
  <si>
    <t>Марка</t>
  </si>
  <si>
    <t>Б38</t>
  </si>
  <si>
    <t>ИТОГО</t>
  </si>
  <si>
    <t>Вариант 1</t>
  </si>
  <si>
    <t>Вариант 2</t>
  </si>
  <si>
    <t>Вариант 3</t>
  </si>
  <si>
    <t>Вариант 4</t>
  </si>
  <si>
    <t>Вариант 5</t>
  </si>
  <si>
    <t>Вариант 6</t>
  </si>
  <si>
    <t>Критерий А2</t>
  </si>
  <si>
    <t>Диапазон таблицы =данные!A:S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</si>
</sst>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6"/>
  <sheetViews>
    <sheetView tabSelected="1" workbookViewId="0">
      <selection activeCell="C3" sqref="C3"/>
    </sheetView>
  </sheetViews>
  <sheetFormatPr defaultRowHeight="15.75" x14ac:dyDescent="0.25"/>
  <cols>
    <col min="1" max="1" width="11.25" customWidth="1"/>
    <col min="2" max="2" width="9.5" bestFit="1" customWidth="1"/>
  </cols>
  <sheetData>
    <row r="1" spans="1:21" ht="16.5" thickBot="1" x14ac:dyDescent="0.3">
      <c r="A1" s="5" t="s">
        <v>42</v>
      </c>
      <c r="B1" s="9"/>
      <c r="C1" s="8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43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7" t="s">
        <v>44</v>
      </c>
    </row>
    <row r="2" spans="1:21" x14ac:dyDescent="0.25">
      <c r="A2" s="13" t="s">
        <v>23</v>
      </c>
      <c r="B2" s="10" t="s">
        <v>45</v>
      </c>
      <c r="C2" s="17">
        <f>IF(C1="","",IF((INDEX(данные!$A$2:$A$90,MATCH(LOOKUP(,-CODE($A$2:$A2),$A$2:$A2),данные!$A$2:$A$90,)+COUNTA($B$2:$B2)-1)="")+(COUNTA($B$2:$B2)=1),INDEX(данные!B2:B90,MATCH(LOOKUP(,-CODE($A$2:$A2),$A$2:$A2),данные!$A$2:$A$90,)),""))</f>
        <v>0</v>
      </c>
      <c r="D2" s="17">
        <f>IF(D1="","",IF((INDEX(данные!$A$2:$A$90,MATCH(LOOKUP(,-CODE($A$2:$A2),$A$2:$A2),данные!$A$2:$A$90,)+COUNTA($B$2:$B2)-1)="")+(COUNTA($B$2:$B2)=1),INDEX(данные!C2:C90,MATCH(LOOKUP(,-CODE($A$2:$A2),$A$2:$A2),данные!$A$2:$A$90,)),""))</f>
        <v>0</v>
      </c>
      <c r="E2" s="17">
        <f>IF(E1="","",IF((INDEX(данные!$A$2:$A$90,MATCH(LOOKUP(,-CODE($A$2:$A2),$A$2:$A2),данные!$A$2:$A$90,)+COUNTA($B$2:$B2)-1)="")+(COUNTA($B$2:$B2)=1),INDEX(данные!D2:D90,MATCH(LOOKUP(,-CODE($A$2:$A2),$A$2:$A2),данные!$A$2:$A$90,)),""))</f>
        <v>0</v>
      </c>
      <c r="F2" s="17">
        <f>IF(F1="","",IF((INDEX(данные!$A$2:$A$90,MATCH(LOOKUP(,-CODE($A$2:$A2),$A$2:$A2),данные!$A$2:$A$90,)+COUNTA($B$2:$B2)-1)="")+(COUNTA($B$2:$B2)=1),INDEX(данные!E2:E90,MATCH(LOOKUP(,-CODE($A$2:$A2),$A$2:$A2),данные!$A$2:$A$90,)),""))</f>
        <v>0</v>
      </c>
      <c r="G2" s="17">
        <f>IF(G1="","",IF((INDEX(данные!$A$2:$A$90,MATCH(LOOKUP(,-CODE($A$2:$A2),$A$2:$A2),данные!$A$2:$A$90,)+COUNTA($B$2:$B2)-1)="")+(COUNTA($B$2:$B2)=1),INDEX(данные!F2:F90,MATCH(LOOKUP(,-CODE($A$2:$A2),$A$2:$A2),данные!$A$2:$A$90,)),""))</f>
        <v>0</v>
      </c>
      <c r="H2" s="17">
        <f>IF(H1="","",IF((INDEX(данные!$A$2:$A$90,MATCH(LOOKUP(,-CODE($A$2:$A2),$A$2:$A2),данные!$A$2:$A$90,)+COUNTA($B$2:$B2)-1)="")+(COUNTA($B$2:$B2)=1),INDEX(данные!G2:G90,MATCH(LOOKUP(,-CODE($A$2:$A2),$A$2:$A2),данные!$A$2:$A$90,)),""))</f>
        <v>0</v>
      </c>
      <c r="I2" s="17">
        <f>IF(I1="","",IF((INDEX(данные!$A$2:$A$90,MATCH(LOOKUP(,-CODE($A$2:$A2),$A$2:$A2),данные!$A$2:$A$90,)+COUNTA($B$2:$B2)-1)="")+(COUNTA($B$2:$B2)=1),INDEX(данные!H2:H90,MATCH(LOOKUP(,-CODE($A$2:$A2),$A$2:$A2),данные!$A$2:$A$90,)),""))</f>
        <v>0</v>
      </c>
      <c r="J2" s="17">
        <f>IF(J1="","",IF((INDEX(данные!$A$2:$A$90,MATCH(LOOKUP(,-CODE($A$2:$A2),$A$2:$A2),данные!$A$2:$A$90,)+COUNTA($B$2:$B2)-1)="")+(COUNTA($B$2:$B2)=1),INDEX(данные!I2:I90,MATCH(LOOKUP(,-CODE($A$2:$A2),$A$2:$A2),данные!$A$2:$A$90,)),""))</f>
        <v>5.5</v>
      </c>
      <c r="K2" s="17">
        <f>IF(K1="","",IF((INDEX(данные!$A$2:$A$90,MATCH(LOOKUP(,-CODE($A$2:$A2),$A$2:$A2),данные!$A$2:$A$90,)+COUNTA($B$2:$B2)-1)="")+(COUNTA($B$2:$B2)=1),INDEX(данные!J2:J90,MATCH(LOOKUP(,-CODE($A$2:$A2),$A$2:$A2),данные!$A$2:$A$90,)),""))</f>
        <v>0</v>
      </c>
      <c r="L2" s="17">
        <f>IF(L1="","",IF((INDEX(данные!$A$2:$A$90,MATCH(LOOKUP(,-CODE($A$2:$A2),$A$2:$A2),данные!$A$2:$A$90,)+COUNTA($B$2:$B2)-1)="")+(COUNTA($B$2:$B2)=1),INDEX(данные!K2:K90,MATCH(LOOKUP(,-CODE($A$2:$A2),$A$2:$A2),данные!$A$2:$A$90,)),""))</f>
        <v>0</v>
      </c>
      <c r="M2" s="17">
        <f>IF(M1="","",IF((INDEX(данные!$A$2:$A$90,MATCH(LOOKUP(,-CODE($A$2:$A2),$A$2:$A2),данные!$A$2:$A$90,)+COUNTA($B$2:$B2)-1)="")+(COUNTA($B$2:$B2)=1),INDEX(данные!L2:L90,MATCH(LOOKUP(,-CODE($A$2:$A2),$A$2:$A2),данные!$A$2:$A$90,)),""))</f>
        <v>49</v>
      </c>
      <c r="N2" s="17">
        <f>IF(N1="","",IF((INDEX(данные!$A$2:$A$90,MATCH(LOOKUP(,-CODE($A$2:$A2),$A$2:$A2),данные!$A$2:$A$90,)+COUNTA($B$2:$B2)-1)="")+(COUNTA($B$2:$B2)=1),INDEX(данные!M2:M90,MATCH(LOOKUP(,-CODE($A$2:$A2),$A$2:$A2),данные!$A$2:$A$90,)),""))</f>
        <v>0</v>
      </c>
      <c r="O2" s="17">
        <f>IF(O1="","",IF((INDEX(данные!$A$2:$A$90,MATCH(LOOKUP(,-CODE($A$2:$A2),$A$2:$A2),данные!$A$2:$A$90,)+COUNTA($B$2:$B2)-1)="")+(COUNTA($B$2:$B2)=1),INDEX(данные!N2:N90,MATCH(LOOKUP(,-CODE($A$2:$A2),$A$2:$A2),данные!$A$2:$A$90,)),""))</f>
        <v>0</v>
      </c>
      <c r="P2" s="17">
        <f>IF(P1="","",IF((INDEX(данные!$A$2:$A$90,MATCH(LOOKUP(,-CODE($A$2:$A2),$A$2:$A2),данные!$A$2:$A$90,)+COUNTA($B$2:$B2)-1)="")+(COUNTA($B$2:$B2)=1),INDEX(данные!O2:O90,MATCH(LOOKUP(,-CODE($A$2:$A2),$A$2:$A2),данные!$A$2:$A$90,)),""))</f>
        <v>0</v>
      </c>
      <c r="Q2" s="17">
        <f>IF(Q1="","",IF((INDEX(данные!$A$2:$A$90,MATCH(LOOKUP(,-CODE($A$2:$A2),$A$2:$A2),данные!$A$2:$A$90,)+COUNTA($B$2:$B2)-1)="")+(COUNTA($B$2:$B2)=1),INDEX(данные!P2:P90,MATCH(LOOKUP(,-CODE($A$2:$A2),$A$2:$A2),данные!$A$2:$A$90,)),""))</f>
        <v>0</v>
      </c>
      <c r="R2" s="17">
        <f>IF(R1="","",IF((INDEX(данные!$A$2:$A$90,MATCH(LOOKUP(,-CODE($A$2:$A2),$A$2:$A2),данные!$A$2:$A$90,)+COUNTA($B$2:$B2)-1)="")+(COUNTA($B$2:$B2)=1),INDEX(данные!Q2:Q90,MATCH(LOOKUP(,-CODE($A$2:$A2),$A$2:$A2),данные!$A$2:$A$90,)),""))</f>
        <v>0</v>
      </c>
      <c r="S2" s="17">
        <f>IF(S1="","",IF((INDEX(данные!$A$2:$A$90,MATCH(LOOKUP(,-CODE($A$2:$A2),$A$2:$A2),данные!$A$2:$A$90,)+COUNTA($B$2:$B2)-1)="")+(COUNTA($B$2:$B2)=1),INDEX(данные!R2:R90,MATCH(LOOKUP(,-CODE($A$2:$A2),$A$2:$A2),данные!$A$2:$A$90,)),""))</f>
        <v>43</v>
      </c>
      <c r="T2" s="17">
        <f>IF(T1="","",IF((INDEX(данные!$A$2:$A$90,MATCH(LOOKUP(,-CODE($A$2:$A2),$A$2:$A2),данные!$A$2:$A$90,)+COUNTA($B$2:$B2)-1)="")+(COUNTA($B$2:$B2)=1),INDEX(данные!S2:S90,MATCH(LOOKUP(,-CODE($A$2:$A2),$A$2:$A2),данные!$A$2:$A$90,)),""))</f>
        <v>2.5</v>
      </c>
      <c r="U2" s="4">
        <f>SUM(C2:T2)</f>
        <v>100</v>
      </c>
    </row>
    <row r="3" spans="1:21" x14ac:dyDescent="0.25">
      <c r="A3" s="14"/>
      <c r="B3" s="11" t="s">
        <v>46</v>
      </c>
      <c r="C3" s="17">
        <f>IF(C2="","",IF((INDEX(данные!$A$2:$A$90,MATCH(LOOKUP(,-CODE($A$2:$A3),$A$2:$A3),данные!$A$2:$A$90,)+COUNTA($B$2:$B3)-1)="")+(COUNTA($B$2:$B3)=1),INDEX(данные!B3:B91,MATCH(LOOKUP(,-CODE($A$2:$A3),$A$2:$A3),данные!$A$2:$A$90,)),""))</f>
        <v>0</v>
      </c>
      <c r="D3" s="17">
        <f>IF(D2="","",IF((INDEX(данные!$A$2:$A$90,MATCH(LOOKUP(,-CODE($A$2:$A3),$A$2:$A3),данные!$A$2:$A$90,)+COUNTA($B$2:$B3)-1)="")+(COUNTA($B$2:$B3)=1),INDEX(данные!C3:C91,MATCH(LOOKUP(,-CODE($A$2:$A3),$A$2:$A3),данные!$A$2:$A$90,)),""))</f>
        <v>0</v>
      </c>
      <c r="E3" s="17">
        <f>IF(E2="","",IF((INDEX(данные!$A$2:$A$90,MATCH(LOOKUP(,-CODE($A$2:$A3),$A$2:$A3),данные!$A$2:$A$90,)+COUNTA($B$2:$B3)-1)="")+(COUNTA($B$2:$B3)=1),INDEX(данные!D3:D91,MATCH(LOOKUP(,-CODE($A$2:$A3),$A$2:$A3),данные!$A$2:$A$90,)),""))</f>
        <v>0</v>
      </c>
      <c r="F3" s="17">
        <f>IF(F2="","",IF((INDEX(данные!$A$2:$A$90,MATCH(LOOKUP(,-CODE($A$2:$A3),$A$2:$A3),данные!$A$2:$A$90,)+COUNTA($B$2:$B3)-1)="")+(COUNTA($B$2:$B3)=1),INDEX(данные!E3:E91,MATCH(LOOKUP(,-CODE($A$2:$A3),$A$2:$A3),данные!$A$2:$A$90,)),""))</f>
        <v>0</v>
      </c>
      <c r="G3" s="17">
        <f>IF(G2="","",IF((INDEX(данные!$A$2:$A$90,MATCH(LOOKUP(,-CODE($A$2:$A3),$A$2:$A3),данные!$A$2:$A$90,)+COUNTA($B$2:$B3)-1)="")+(COUNTA($B$2:$B3)=1),INDEX(данные!F3:F91,MATCH(LOOKUP(,-CODE($A$2:$A3),$A$2:$A3),данные!$A$2:$A$90,)),""))</f>
        <v>0</v>
      </c>
      <c r="H3" s="17">
        <f>IF(H2="","",IF((INDEX(данные!$A$2:$A$90,MATCH(LOOKUP(,-CODE($A$2:$A3),$A$2:$A3),данные!$A$2:$A$90,)+COUNTA($B$2:$B3)-1)="")+(COUNTA($B$2:$B3)=1),INDEX(данные!G3:G91,MATCH(LOOKUP(,-CODE($A$2:$A3),$A$2:$A3),данные!$A$2:$A$90,)),""))</f>
        <v>0</v>
      </c>
      <c r="I3" s="17">
        <f>IF(I2="","",IF((INDEX(данные!$A$2:$A$90,MATCH(LOOKUP(,-CODE($A$2:$A3),$A$2:$A3),данные!$A$2:$A$90,)+COUNTA($B$2:$B3)-1)="")+(COUNTA($B$2:$B3)=1),INDEX(данные!H3:H91,MATCH(LOOKUP(,-CODE($A$2:$A3),$A$2:$A3),данные!$A$2:$A$90,)),""))</f>
        <v>0</v>
      </c>
      <c r="J3" s="17">
        <f>IF(J2="","",IF((INDEX(данные!$A$2:$A$90,MATCH(LOOKUP(,-CODE($A$2:$A3),$A$2:$A3),данные!$A$2:$A$90,)+COUNTA($B$2:$B3)-1)="")+(COUNTA($B$2:$B3)=1),INDEX(данные!I3:I91,MATCH(LOOKUP(,-CODE($A$2:$A3),$A$2:$A3),данные!$A$2:$A$90,)),""))</f>
        <v>7.5</v>
      </c>
      <c r="K3" s="17">
        <f>IF(K2="","",IF((INDEX(данные!$A$2:$A$90,MATCH(LOOKUP(,-CODE($A$2:$A3),$A$2:$A3),данные!$A$2:$A$90,)+COUNTA($B$2:$B3)-1)="")+(COUNTA($B$2:$B3)=1),INDEX(данные!J3:J91,MATCH(LOOKUP(,-CODE($A$2:$A3),$A$2:$A3),данные!$A$2:$A$90,)),""))</f>
        <v>0</v>
      </c>
      <c r="L3" s="17">
        <f>IF(L2="","",IF((INDEX(данные!$A$2:$A$90,MATCH(LOOKUP(,-CODE($A$2:$A3),$A$2:$A3),данные!$A$2:$A$90,)+COUNTA($B$2:$B3)-1)="")+(COUNTA($B$2:$B3)=1),INDEX(данные!K3:K91,MATCH(LOOKUP(,-CODE($A$2:$A3),$A$2:$A3),данные!$A$2:$A$90,)),""))</f>
        <v>0</v>
      </c>
      <c r="M3" s="17">
        <f>IF(M2="","",IF((INDEX(данные!$A$2:$A$90,MATCH(LOOKUP(,-CODE($A$2:$A3),$A$2:$A3),данные!$A$2:$A$90,)+COUNTA($B$2:$B3)-1)="")+(COUNTA($B$2:$B3)=1),INDEX(данные!L3:L91,MATCH(LOOKUP(,-CODE($A$2:$A3),$A$2:$A3),данные!$A$2:$A$90,)),""))</f>
        <v>0</v>
      </c>
      <c r="N3" s="17">
        <f>IF(N2="","",IF((INDEX(данные!$A$2:$A$90,MATCH(LOOKUP(,-CODE($A$2:$A3),$A$2:$A3),данные!$A$2:$A$90,)+COUNTA($B$2:$B3)-1)="")+(COUNTA($B$2:$B3)=1),INDEX(данные!M3:M91,MATCH(LOOKUP(,-CODE($A$2:$A3),$A$2:$A3),данные!$A$2:$A$90,)),""))</f>
        <v>0</v>
      </c>
      <c r="O3" s="17">
        <f>IF(O2="","",IF((INDEX(данные!$A$2:$A$90,MATCH(LOOKUP(,-CODE($A$2:$A3),$A$2:$A3),данные!$A$2:$A$90,)+COUNTA($B$2:$B3)-1)="")+(COUNTA($B$2:$B3)=1),INDEX(данные!N3:N91,MATCH(LOOKUP(,-CODE($A$2:$A3),$A$2:$A3),данные!$A$2:$A$90,)),""))</f>
        <v>0</v>
      </c>
      <c r="P3" s="17">
        <f>IF(P2="","",IF((INDEX(данные!$A$2:$A$90,MATCH(LOOKUP(,-CODE($A$2:$A3),$A$2:$A3),данные!$A$2:$A$90,)+COUNTA($B$2:$B3)-1)="")+(COUNTA($B$2:$B3)=1),INDEX(данные!O3:O91,MATCH(LOOKUP(,-CODE($A$2:$A3),$A$2:$A3),данные!$A$2:$A$90,)),""))</f>
        <v>0</v>
      </c>
      <c r="Q3" s="17">
        <f>IF(Q2="","",IF((INDEX(данные!$A$2:$A$90,MATCH(LOOKUP(,-CODE($A$2:$A3),$A$2:$A3),данные!$A$2:$A$90,)+COUNTA($B$2:$B3)-1)="")+(COUNTA($B$2:$B3)=1),INDEX(данные!P3:P91,MATCH(LOOKUP(,-CODE($A$2:$A3),$A$2:$A3),данные!$A$2:$A$90,)),""))</f>
        <v>0</v>
      </c>
      <c r="R3" s="17">
        <f>IF(R2="","",IF((INDEX(данные!$A$2:$A$90,MATCH(LOOKUP(,-CODE($A$2:$A3),$A$2:$A3),данные!$A$2:$A$90,)+COUNTA($B$2:$B3)-1)="")+(COUNTA($B$2:$B3)=1),INDEX(данные!Q3:Q91,MATCH(LOOKUP(,-CODE($A$2:$A3),$A$2:$A3),данные!$A$2:$A$90,)),""))</f>
        <v>0</v>
      </c>
      <c r="S3" s="17">
        <f>IF(S2="","",IF((INDEX(данные!$A$2:$A$90,MATCH(LOOKUP(,-CODE($A$2:$A3),$A$2:$A3),данные!$A$2:$A$90,)+COUNTA($B$2:$B3)-1)="")+(COUNTA($B$2:$B3)=1),INDEX(данные!R3:R91,MATCH(LOOKUP(,-CODE($A$2:$A3),$A$2:$A3),данные!$A$2:$A$90,)),""))</f>
        <v>90</v>
      </c>
      <c r="T3" s="17">
        <f>IF(T2="","",IF((INDEX(данные!$A$2:$A$90,MATCH(LOOKUP(,-CODE($A$2:$A3),$A$2:$A3),данные!$A$2:$A$90,)+COUNTA($B$2:$B3)-1)="")+(COUNTA($B$2:$B3)=1),INDEX(данные!S3:S91,MATCH(LOOKUP(,-CODE($A$2:$A3),$A$2:$A3),данные!$A$2:$A$90,)),""))</f>
        <v>3</v>
      </c>
      <c r="U3" s="2">
        <f>SUM(C3:T3)</f>
        <v>100.5</v>
      </c>
    </row>
    <row r="4" spans="1:21" x14ac:dyDescent="0.25">
      <c r="A4" s="14"/>
      <c r="B4" s="11" t="s">
        <v>47</v>
      </c>
      <c r="C4" s="17">
        <f>IF(C3="","",IF((INDEX(данные!$A$2:$A$90,MATCH(LOOKUP(,-CODE($A$2:$A4),$A$2:$A4),данные!$A$2:$A$90,)+COUNTA($B$2:$B4)-1)="")+(COUNTA($B$2:$B4)=1),INDEX(данные!B4:B92,MATCH(LOOKUP(,-CODE($A$2:$A4),$A$2:$A4),данные!$A$2:$A$90,)),""))</f>
        <v>0</v>
      </c>
      <c r="D4" s="17">
        <f>IF(D3="","",IF((INDEX(данные!$A$2:$A$90,MATCH(LOOKUP(,-CODE($A$2:$A4),$A$2:$A4),данные!$A$2:$A$90,)+COUNTA($B$2:$B4)-1)="")+(COUNTA($B$2:$B4)=1),INDEX(данные!C4:C92,MATCH(LOOKUP(,-CODE($A$2:$A4),$A$2:$A4),данные!$A$2:$A$90,)),""))</f>
        <v>0</v>
      </c>
      <c r="E4" s="17">
        <f>IF(E3="","",IF((INDEX(данные!$A$2:$A$90,MATCH(LOOKUP(,-CODE($A$2:$A4),$A$2:$A4),данные!$A$2:$A$90,)+COUNTA($B$2:$B4)-1)="")+(COUNTA($B$2:$B4)=1),INDEX(данные!D4:D92,MATCH(LOOKUP(,-CODE($A$2:$A4),$A$2:$A4),данные!$A$2:$A$90,)),""))</f>
        <v>0</v>
      </c>
      <c r="F4" s="17">
        <f>IF(F3="","",IF((INDEX(данные!$A$2:$A$90,MATCH(LOOKUP(,-CODE($A$2:$A4),$A$2:$A4),данные!$A$2:$A$90,)+COUNTA($B$2:$B4)-1)="")+(COUNTA($B$2:$B4)=1),INDEX(данные!E4:E92,MATCH(LOOKUP(,-CODE($A$2:$A4),$A$2:$A4),данные!$A$2:$A$90,)),""))</f>
        <v>0</v>
      </c>
      <c r="G4" s="17">
        <f>IF(G3="","",IF((INDEX(данные!$A$2:$A$90,MATCH(LOOKUP(,-CODE($A$2:$A4),$A$2:$A4),данные!$A$2:$A$90,)+COUNTA($B$2:$B4)-1)="")+(COUNTA($B$2:$B4)=1),INDEX(данные!F4:F92,MATCH(LOOKUP(,-CODE($A$2:$A4),$A$2:$A4),данные!$A$2:$A$90,)),""))</f>
        <v>0</v>
      </c>
      <c r="H4" s="17">
        <f>IF(H3="","",IF((INDEX(данные!$A$2:$A$90,MATCH(LOOKUP(,-CODE($A$2:$A4),$A$2:$A4),данные!$A$2:$A$90,)+COUNTA($B$2:$B4)-1)="")+(COUNTA($B$2:$B4)=1),INDEX(данные!G4:G92,MATCH(LOOKUP(,-CODE($A$2:$A4),$A$2:$A4),данные!$A$2:$A$90,)),""))</f>
        <v>0</v>
      </c>
      <c r="I4" s="17">
        <f>IF(I3="","",IF((INDEX(данные!$A$2:$A$90,MATCH(LOOKUP(,-CODE($A$2:$A4),$A$2:$A4),данные!$A$2:$A$90,)+COUNTA($B$2:$B4)-1)="")+(COUNTA($B$2:$B4)=1),INDEX(данные!H4:H92,MATCH(LOOKUP(,-CODE($A$2:$A4),$A$2:$A4),данные!$A$2:$A$90,)),""))</f>
        <v>0</v>
      </c>
      <c r="J4" s="17">
        <f>IF(J3="","",IF((INDEX(данные!$A$2:$A$90,MATCH(LOOKUP(,-CODE($A$2:$A4),$A$2:$A4),данные!$A$2:$A$90,)+COUNTA($B$2:$B4)-1)="")+(COUNTA($B$2:$B4)=1),INDEX(данные!I4:I92,MATCH(LOOKUP(,-CODE($A$2:$A4),$A$2:$A4),данные!$A$2:$A$90,)),""))</f>
        <v>0</v>
      </c>
      <c r="K4" s="17">
        <f>IF(K3="","",IF((INDEX(данные!$A$2:$A$90,MATCH(LOOKUP(,-CODE($A$2:$A4),$A$2:$A4),данные!$A$2:$A$90,)+COUNTA($B$2:$B4)-1)="")+(COUNTA($B$2:$B4)=1),INDEX(данные!J4:J92,MATCH(LOOKUP(,-CODE($A$2:$A4),$A$2:$A4),данные!$A$2:$A$90,)),""))</f>
        <v>25</v>
      </c>
      <c r="L4" s="17">
        <f>IF(L3="","",IF((INDEX(данные!$A$2:$A$90,MATCH(LOOKUP(,-CODE($A$2:$A4),$A$2:$A4),данные!$A$2:$A$90,)+COUNTA($B$2:$B4)-1)="")+(COUNTA($B$2:$B4)=1),INDEX(данные!K4:K92,MATCH(LOOKUP(,-CODE($A$2:$A4),$A$2:$A4),данные!$A$2:$A$90,)),""))</f>
        <v>0</v>
      </c>
      <c r="M4" s="17">
        <f>IF(M3="","",IF((INDEX(данные!$A$2:$A$90,MATCH(LOOKUP(,-CODE($A$2:$A4),$A$2:$A4),данные!$A$2:$A$90,)+COUNTA($B$2:$B4)-1)="")+(COUNTA($B$2:$B4)=1),INDEX(данные!L4:L92,MATCH(LOOKUP(,-CODE($A$2:$A4),$A$2:$A4),данные!$A$2:$A$90,)),""))</f>
        <v>0</v>
      </c>
      <c r="N4" s="17">
        <f>IF(N3="","",IF((INDEX(данные!$A$2:$A$90,MATCH(LOOKUP(,-CODE($A$2:$A4),$A$2:$A4),данные!$A$2:$A$90,)+COUNTA($B$2:$B4)-1)="")+(COUNTA($B$2:$B4)=1),INDEX(данные!M4:M92,MATCH(LOOKUP(,-CODE($A$2:$A4),$A$2:$A4),данные!$A$2:$A$90,)),""))</f>
        <v>0</v>
      </c>
      <c r="O4" s="17">
        <f>IF(O3="","",IF((INDEX(данные!$A$2:$A$90,MATCH(LOOKUP(,-CODE($A$2:$A4),$A$2:$A4),данные!$A$2:$A$90,)+COUNTA($B$2:$B4)-1)="")+(COUNTA($B$2:$B4)=1),INDEX(данные!N4:N92,MATCH(LOOKUP(,-CODE($A$2:$A4),$A$2:$A4),данные!$A$2:$A$90,)),""))</f>
        <v>0</v>
      </c>
      <c r="P4" s="17">
        <f>IF(P3="","",IF((INDEX(данные!$A$2:$A$90,MATCH(LOOKUP(,-CODE($A$2:$A4),$A$2:$A4),данные!$A$2:$A$90,)+COUNTA($B$2:$B4)-1)="")+(COUNTA($B$2:$B4)=1),INDEX(данные!O4:O92,MATCH(LOOKUP(,-CODE($A$2:$A4),$A$2:$A4),данные!$A$2:$A$90,)),""))</f>
        <v>0</v>
      </c>
      <c r="Q4" s="17">
        <f>IF(Q3="","",IF((INDEX(данные!$A$2:$A$90,MATCH(LOOKUP(,-CODE($A$2:$A4),$A$2:$A4),данные!$A$2:$A$90,)+COUNTA($B$2:$B4)-1)="")+(COUNTA($B$2:$B4)=1),INDEX(данные!P4:P92,MATCH(LOOKUP(,-CODE($A$2:$A4),$A$2:$A4),данные!$A$2:$A$90,)),""))</f>
        <v>0</v>
      </c>
      <c r="R4" s="17">
        <f>IF(R3="","",IF((INDEX(данные!$A$2:$A$90,MATCH(LOOKUP(,-CODE($A$2:$A4),$A$2:$A4),данные!$A$2:$A$90,)+COUNTA($B$2:$B4)-1)="")+(COUNTA($B$2:$B4)=1),INDEX(данные!Q4:Q92,MATCH(LOOKUP(,-CODE($A$2:$A4),$A$2:$A4),данные!$A$2:$A$90,)),""))</f>
        <v>0</v>
      </c>
      <c r="S4" s="17">
        <f>IF(S3="","",IF((INDEX(данные!$A$2:$A$90,MATCH(LOOKUP(,-CODE($A$2:$A4),$A$2:$A4),данные!$A$2:$A$90,)+COUNTA($B$2:$B4)-1)="")+(COUNTA($B$2:$B4)=1),INDEX(данные!R4:R92,MATCH(LOOKUP(,-CODE($A$2:$A4),$A$2:$A4),данные!$A$2:$A$90,)),""))</f>
        <v>72</v>
      </c>
      <c r="T4" s="17">
        <f>IF(T3="","",IF((INDEX(данные!$A$2:$A$90,MATCH(LOOKUP(,-CODE($A$2:$A4),$A$2:$A4),данные!$A$2:$A$90,)+COUNTA($B$2:$B4)-1)="")+(COUNTA($B$2:$B4)=1),INDEX(данные!S4:S92,MATCH(LOOKUP(,-CODE($A$2:$A4),$A$2:$A4),данные!$A$2:$A$90,)),""))</f>
        <v>3.5</v>
      </c>
      <c r="U4" s="2">
        <f>SUM(C4:T4)</f>
        <v>100.5</v>
      </c>
    </row>
    <row r="5" spans="1:21" x14ac:dyDescent="0.25">
      <c r="A5" s="14"/>
      <c r="B5" s="11" t="s">
        <v>48</v>
      </c>
      <c r="C5" s="17" t="str">
        <f>IF(C4="","",IF((INDEX(данные!$A$2:$A$90,MATCH(LOOKUP(,-CODE($A$2:$A5),$A$2:$A5),данные!$A$2:$A$90,)+COUNTA($B$2:$B5)-1)="")+(COUNTA($B$2:$B5)=1),INDEX(данные!B5:B93,MATCH(LOOKUP(,-CODE($A$2:$A5),$A$2:$A5),данные!$A$2:$A$90,)),""))</f>
        <v/>
      </c>
      <c r="D5" s="17" t="str">
        <f>IF(D4="","",IF((INDEX(данные!$A$2:$A$90,MATCH(LOOKUP(,-CODE($A$2:$A5),$A$2:$A5),данные!$A$2:$A$90,)+COUNTA($B$2:$B5)-1)="")+(COUNTA($B$2:$B5)=1),INDEX(данные!C5:C93,MATCH(LOOKUP(,-CODE($A$2:$A5),$A$2:$A5),данные!$A$2:$A$90,)),""))</f>
        <v/>
      </c>
      <c r="E5" s="17" t="str">
        <f>IF(E4="","",IF((INDEX(данные!$A$2:$A$90,MATCH(LOOKUP(,-CODE($A$2:$A5),$A$2:$A5),данные!$A$2:$A$90,)+COUNTA($B$2:$B5)-1)="")+(COUNTA($B$2:$B5)=1),INDEX(данные!D5:D93,MATCH(LOOKUP(,-CODE($A$2:$A5),$A$2:$A5),данные!$A$2:$A$90,)),""))</f>
        <v/>
      </c>
      <c r="F5" s="17" t="str">
        <f>IF(F4="","",IF((INDEX(данные!$A$2:$A$90,MATCH(LOOKUP(,-CODE($A$2:$A5),$A$2:$A5),данные!$A$2:$A$90,)+COUNTA($B$2:$B5)-1)="")+(COUNTA($B$2:$B5)=1),INDEX(данные!E5:E93,MATCH(LOOKUP(,-CODE($A$2:$A5),$A$2:$A5),данные!$A$2:$A$90,)),""))</f>
        <v/>
      </c>
      <c r="G5" s="17" t="str">
        <f>IF(G4="","",IF((INDEX(данные!$A$2:$A$90,MATCH(LOOKUP(,-CODE($A$2:$A5),$A$2:$A5),данные!$A$2:$A$90,)+COUNTA($B$2:$B5)-1)="")+(COUNTA($B$2:$B5)=1),INDEX(данные!F5:F93,MATCH(LOOKUP(,-CODE($A$2:$A5),$A$2:$A5),данные!$A$2:$A$90,)),""))</f>
        <v/>
      </c>
      <c r="H5" s="17" t="str">
        <f>IF(H4="","",IF((INDEX(данные!$A$2:$A$90,MATCH(LOOKUP(,-CODE($A$2:$A5),$A$2:$A5),данные!$A$2:$A$90,)+COUNTA($B$2:$B5)-1)="")+(COUNTA($B$2:$B5)=1),INDEX(данные!G5:G93,MATCH(LOOKUP(,-CODE($A$2:$A5),$A$2:$A5),данные!$A$2:$A$90,)),""))</f>
        <v/>
      </c>
      <c r="I5" s="17" t="str">
        <f>IF(I4="","",IF((INDEX(данные!$A$2:$A$90,MATCH(LOOKUP(,-CODE($A$2:$A5),$A$2:$A5),данные!$A$2:$A$90,)+COUNTA($B$2:$B5)-1)="")+(COUNTA($B$2:$B5)=1),INDEX(данные!H5:H93,MATCH(LOOKUP(,-CODE($A$2:$A5),$A$2:$A5),данные!$A$2:$A$90,)),""))</f>
        <v/>
      </c>
      <c r="J5" s="17" t="str">
        <f>IF(J4="","",IF((INDEX(данные!$A$2:$A$90,MATCH(LOOKUP(,-CODE($A$2:$A5),$A$2:$A5),данные!$A$2:$A$90,)+COUNTA($B$2:$B5)-1)="")+(COUNTA($B$2:$B5)=1),INDEX(данные!I5:I93,MATCH(LOOKUP(,-CODE($A$2:$A5),$A$2:$A5),данные!$A$2:$A$90,)),""))</f>
        <v/>
      </c>
      <c r="K5" s="17" t="str">
        <f>IF(K4="","",IF((INDEX(данные!$A$2:$A$90,MATCH(LOOKUP(,-CODE($A$2:$A5),$A$2:$A5),данные!$A$2:$A$90,)+COUNTA($B$2:$B5)-1)="")+(COUNTA($B$2:$B5)=1),INDEX(данные!J5:J93,MATCH(LOOKUP(,-CODE($A$2:$A5),$A$2:$A5),данные!$A$2:$A$90,)),""))</f>
        <v/>
      </c>
      <c r="L5" s="17" t="str">
        <f>IF(L4="","",IF((INDEX(данные!$A$2:$A$90,MATCH(LOOKUP(,-CODE($A$2:$A5),$A$2:$A5),данные!$A$2:$A$90,)+COUNTA($B$2:$B5)-1)="")+(COUNTA($B$2:$B5)=1),INDEX(данные!K5:K93,MATCH(LOOKUP(,-CODE($A$2:$A5),$A$2:$A5),данные!$A$2:$A$90,)),""))</f>
        <v/>
      </c>
      <c r="M5" s="17" t="str">
        <f>IF(M4="","",IF((INDEX(данные!$A$2:$A$90,MATCH(LOOKUP(,-CODE($A$2:$A5),$A$2:$A5),данные!$A$2:$A$90,)+COUNTA($B$2:$B5)-1)="")+(COUNTA($B$2:$B5)=1),INDEX(данные!L5:L93,MATCH(LOOKUP(,-CODE($A$2:$A5),$A$2:$A5),данные!$A$2:$A$90,)),""))</f>
        <v/>
      </c>
      <c r="N5" s="17" t="str">
        <f>IF(N4="","",IF((INDEX(данные!$A$2:$A$90,MATCH(LOOKUP(,-CODE($A$2:$A5),$A$2:$A5),данные!$A$2:$A$90,)+COUNTA($B$2:$B5)-1)="")+(COUNTA($B$2:$B5)=1),INDEX(данные!M5:M93,MATCH(LOOKUP(,-CODE($A$2:$A5),$A$2:$A5),данные!$A$2:$A$90,)),""))</f>
        <v/>
      </c>
      <c r="O5" s="17" t="str">
        <f>IF(O4="","",IF((INDEX(данные!$A$2:$A$90,MATCH(LOOKUP(,-CODE($A$2:$A5),$A$2:$A5),данные!$A$2:$A$90,)+COUNTA($B$2:$B5)-1)="")+(COUNTA($B$2:$B5)=1),INDEX(данные!N5:N93,MATCH(LOOKUP(,-CODE($A$2:$A5),$A$2:$A5),данные!$A$2:$A$90,)),""))</f>
        <v/>
      </c>
      <c r="P5" s="17" t="str">
        <f>IF(P4="","",IF((INDEX(данные!$A$2:$A$90,MATCH(LOOKUP(,-CODE($A$2:$A5),$A$2:$A5),данные!$A$2:$A$90,)+COUNTA($B$2:$B5)-1)="")+(COUNTA($B$2:$B5)=1),INDEX(данные!O5:O93,MATCH(LOOKUP(,-CODE($A$2:$A5),$A$2:$A5),данные!$A$2:$A$90,)),""))</f>
        <v/>
      </c>
      <c r="Q5" s="17" t="str">
        <f>IF(Q4="","",IF((INDEX(данные!$A$2:$A$90,MATCH(LOOKUP(,-CODE($A$2:$A5),$A$2:$A5),данные!$A$2:$A$90,)+COUNTA($B$2:$B5)-1)="")+(COUNTA($B$2:$B5)=1),INDEX(данные!P5:P93,MATCH(LOOKUP(,-CODE($A$2:$A5),$A$2:$A5),данные!$A$2:$A$90,)),""))</f>
        <v/>
      </c>
      <c r="R5" s="17" t="str">
        <f>IF(R4="","",IF((INDEX(данные!$A$2:$A$90,MATCH(LOOKUP(,-CODE($A$2:$A5),$A$2:$A5),данные!$A$2:$A$90,)+COUNTA($B$2:$B5)-1)="")+(COUNTA($B$2:$B5)=1),INDEX(данные!Q5:Q93,MATCH(LOOKUP(,-CODE($A$2:$A5),$A$2:$A5),данные!$A$2:$A$90,)),""))</f>
        <v/>
      </c>
      <c r="S5" s="17" t="str">
        <f>IF(S4="","",IF((INDEX(данные!$A$2:$A$90,MATCH(LOOKUP(,-CODE($A$2:$A5),$A$2:$A5),данные!$A$2:$A$90,)+COUNTA($B$2:$B5)-1)="")+(COUNTA($B$2:$B5)=1),INDEX(данные!R5:R93,MATCH(LOOKUP(,-CODE($A$2:$A5),$A$2:$A5),данные!$A$2:$A$90,)),""))</f>
        <v/>
      </c>
      <c r="T5" s="17" t="str">
        <f>IF(T4="","",IF((INDEX(данные!$A$2:$A$90,MATCH(LOOKUP(,-CODE($A$2:$A5),$A$2:$A5),данные!$A$2:$A$90,)+COUNTA($B$2:$B5)-1)="")+(COUNTA($B$2:$B5)=1),INDEX(данные!S5:S93,MATCH(LOOKUP(,-CODE($A$2:$A5),$A$2:$A5),данные!$A$2:$A$90,)),""))</f>
        <v/>
      </c>
      <c r="U5" s="2"/>
    </row>
    <row r="6" spans="1:21" x14ac:dyDescent="0.25">
      <c r="A6" s="14"/>
      <c r="B6" s="11" t="s">
        <v>49</v>
      </c>
      <c r="C6" s="17" t="str">
        <f>IF(C5="","",IF((INDEX(данные!$A$2:$A$90,MATCH(LOOKUP(,-CODE($A$2:$A6),$A$2:$A6),данные!$A$2:$A$90,)+COUNTA($B$2:$B6)-1)="")+(COUNTA($B$2:$B6)=1),INDEX(данные!B6:B94,MATCH(LOOKUP(,-CODE($A$2:$A6),$A$2:$A6),данные!$A$2:$A$90,)),""))</f>
        <v/>
      </c>
      <c r="D6" s="18" t="str">
        <f>IF(D5="","",IF((INDEX(данные!$A$2:$A$90,MATCH(LOOKUP(,-CODE($A$2:$A6),$A$2:$A6),данные!$A$2:$A$90,)+COUNTA($B$2:$B6)-1)="")+(COUNTA($B$2:$B6)=1),INDEX(данные!C6:C94,MATCH(LOOKUP(,-CODE($A$2:$A6),$A$2:$A6),данные!$A$2:$A$90,)),""))</f>
        <v/>
      </c>
      <c r="E6" s="18" t="str">
        <f>IF(E5="","",IF((INDEX(данные!$A$2:$A$90,MATCH(LOOKUP(,-CODE($A$2:$A6),$A$2:$A6),данные!$A$2:$A$90,)+COUNTA($B$2:$B6)-1)="")+(COUNTA($B$2:$B6)=1),INDEX(данные!D6:D94,MATCH(LOOKUP(,-CODE($A$2:$A6),$A$2:$A6),данные!$A$2:$A$90,)),""))</f>
        <v/>
      </c>
      <c r="F6" s="18" t="str">
        <f>IF(F5="","",IF((INDEX(данные!$A$2:$A$90,MATCH(LOOKUP(,-CODE($A$2:$A6),$A$2:$A6),данные!$A$2:$A$90,)+COUNTA($B$2:$B6)-1)="")+(COUNTA($B$2:$B6)=1),INDEX(данные!E6:E94,MATCH(LOOKUP(,-CODE($A$2:$A6),$A$2:$A6),данные!$A$2:$A$90,)),""))</f>
        <v/>
      </c>
      <c r="G6" s="18" t="str">
        <f>IF(G5="","",IF((INDEX(данные!$A$2:$A$90,MATCH(LOOKUP(,-CODE($A$2:$A6),$A$2:$A6),данные!$A$2:$A$90,)+COUNTA($B$2:$B6)-1)="")+(COUNTA($B$2:$B6)=1),INDEX(данные!F6:F94,MATCH(LOOKUP(,-CODE($A$2:$A6),$A$2:$A6),данные!$A$2:$A$90,)),""))</f>
        <v/>
      </c>
      <c r="H6" s="18" t="str">
        <f>IF(H5="","",IF((INDEX(данные!$A$2:$A$90,MATCH(LOOKUP(,-CODE($A$2:$A6),$A$2:$A6),данные!$A$2:$A$90,)+COUNTA($B$2:$B6)-1)="")+(COUNTA($B$2:$B6)=1),INDEX(данные!G6:G94,MATCH(LOOKUP(,-CODE($A$2:$A6),$A$2:$A6),данные!$A$2:$A$90,)),""))</f>
        <v/>
      </c>
      <c r="I6" s="18" t="str">
        <f>IF(I5="","",IF((INDEX(данные!$A$2:$A$90,MATCH(LOOKUP(,-CODE($A$2:$A6),$A$2:$A6),данные!$A$2:$A$90,)+COUNTA($B$2:$B6)-1)="")+(COUNTA($B$2:$B6)=1),INDEX(данные!H6:H94,MATCH(LOOKUP(,-CODE($A$2:$A6),$A$2:$A6),данные!$A$2:$A$90,)),""))</f>
        <v/>
      </c>
      <c r="J6" s="18" t="str">
        <f>IF(J5="","",IF((INDEX(данные!$A$2:$A$90,MATCH(LOOKUP(,-CODE($A$2:$A6),$A$2:$A6),данные!$A$2:$A$90,)+COUNTA($B$2:$B6)-1)="")+(COUNTA($B$2:$B6)=1),INDEX(данные!I6:I94,MATCH(LOOKUP(,-CODE($A$2:$A6),$A$2:$A6),данные!$A$2:$A$90,)),""))</f>
        <v/>
      </c>
      <c r="K6" s="18" t="str">
        <f>IF(K5="","",IF((INDEX(данные!$A$2:$A$90,MATCH(LOOKUP(,-CODE($A$2:$A6),$A$2:$A6),данные!$A$2:$A$90,)+COUNTA($B$2:$B6)-1)="")+(COUNTA($B$2:$B6)=1),INDEX(данные!J6:J94,MATCH(LOOKUP(,-CODE($A$2:$A6),$A$2:$A6),данные!$A$2:$A$90,)),""))</f>
        <v/>
      </c>
      <c r="L6" s="18" t="str">
        <f>IF(L5="","",IF((INDEX(данные!$A$2:$A$90,MATCH(LOOKUP(,-CODE($A$2:$A6),$A$2:$A6),данные!$A$2:$A$90,)+COUNTA($B$2:$B6)-1)="")+(COUNTA($B$2:$B6)=1),INDEX(данные!K6:K94,MATCH(LOOKUP(,-CODE($A$2:$A6),$A$2:$A6),данные!$A$2:$A$90,)),""))</f>
        <v/>
      </c>
      <c r="M6" s="18" t="str">
        <f>IF(M5="","",IF((INDEX(данные!$A$2:$A$90,MATCH(LOOKUP(,-CODE($A$2:$A6),$A$2:$A6),данные!$A$2:$A$90,)+COUNTA($B$2:$B6)-1)="")+(COUNTA($B$2:$B6)=1),INDEX(данные!L6:L94,MATCH(LOOKUP(,-CODE($A$2:$A6),$A$2:$A6),данные!$A$2:$A$90,)),""))</f>
        <v/>
      </c>
      <c r="N6" s="18" t="str">
        <f>IF(N5="","",IF((INDEX(данные!$A$2:$A$90,MATCH(LOOKUP(,-CODE($A$2:$A6),$A$2:$A6),данные!$A$2:$A$90,)+COUNTA($B$2:$B6)-1)="")+(COUNTA($B$2:$B6)=1),INDEX(данные!M6:M94,MATCH(LOOKUP(,-CODE($A$2:$A6),$A$2:$A6),данные!$A$2:$A$90,)),""))</f>
        <v/>
      </c>
      <c r="O6" s="18" t="str">
        <f>IF(O5="","",IF((INDEX(данные!$A$2:$A$90,MATCH(LOOKUP(,-CODE($A$2:$A6),$A$2:$A6),данные!$A$2:$A$90,)+COUNTA($B$2:$B6)-1)="")+(COUNTA($B$2:$B6)=1),INDEX(данные!N6:N94,MATCH(LOOKUP(,-CODE($A$2:$A6),$A$2:$A6),данные!$A$2:$A$90,)),""))</f>
        <v/>
      </c>
      <c r="P6" s="18" t="str">
        <f>IF(P5="","",IF((INDEX(данные!$A$2:$A$90,MATCH(LOOKUP(,-CODE($A$2:$A6),$A$2:$A6),данные!$A$2:$A$90,)+COUNTA($B$2:$B6)-1)="")+(COUNTA($B$2:$B6)=1),INDEX(данные!O6:O94,MATCH(LOOKUP(,-CODE($A$2:$A6),$A$2:$A6),данные!$A$2:$A$90,)),""))</f>
        <v/>
      </c>
      <c r="Q6" s="18" t="str">
        <f>IF(Q5="","",IF((INDEX(данные!$A$2:$A$90,MATCH(LOOKUP(,-CODE($A$2:$A6),$A$2:$A6),данные!$A$2:$A$90,)+COUNTA($B$2:$B6)-1)="")+(COUNTA($B$2:$B6)=1),INDEX(данные!P6:P94,MATCH(LOOKUP(,-CODE($A$2:$A6),$A$2:$A6),данные!$A$2:$A$90,)),""))</f>
        <v/>
      </c>
      <c r="R6" s="18" t="str">
        <f>IF(R5="","",IF((INDEX(данные!$A$2:$A$90,MATCH(LOOKUP(,-CODE($A$2:$A6),$A$2:$A6),данные!$A$2:$A$90,)+COUNTA($B$2:$B6)-1)="")+(COUNTA($B$2:$B6)=1),INDEX(данные!Q6:Q94,MATCH(LOOKUP(,-CODE($A$2:$A6),$A$2:$A6),данные!$A$2:$A$90,)),""))</f>
        <v/>
      </c>
      <c r="S6" s="18" t="str">
        <f>IF(S5="","",IF((INDEX(данные!$A$2:$A$90,MATCH(LOOKUP(,-CODE($A$2:$A6),$A$2:$A6),данные!$A$2:$A$90,)+COUNTA($B$2:$B6)-1)="")+(COUNTA($B$2:$B6)=1),INDEX(данные!R6:R94,MATCH(LOOKUP(,-CODE($A$2:$A6),$A$2:$A6),данные!$A$2:$A$90,)),""))</f>
        <v/>
      </c>
      <c r="T6" s="18" t="str">
        <f>IF(T5="","",IF((INDEX(данные!$A$2:$A$90,MATCH(LOOKUP(,-CODE($A$2:$A6),$A$2:$A6),данные!$A$2:$A$90,)+COUNTA($B$2:$B6)-1)="")+(COUNTA($B$2:$B6)=1),INDEX(данные!S6:S94,MATCH(LOOKUP(,-CODE($A$2:$A6),$A$2:$A6),данные!$A$2:$A$90,)),""))</f>
        <v/>
      </c>
      <c r="U6" s="2"/>
    </row>
    <row r="7" spans="1:21" ht="16.5" thickBot="1" x14ac:dyDescent="0.3">
      <c r="A7" s="15"/>
      <c r="B7" s="12" t="s">
        <v>50</v>
      </c>
      <c r="C7" s="19" t="str">
        <f>IF(C6="","",IF((INDEX(данные!$A$2:$A$90,MATCH(LOOKUP(,-CODE($A$2:$A7),$A$2:$A7),данные!$A$2:$A$90,)+COUNTA($B$2:$B7)-1)="")+(COUNTA($B$2:$B7)=1),INDEX(данные!B7:B95,MATCH(LOOKUP(,-CODE($A$2:$A7),$A$2:$A7),данные!$A$2:$A$90,)),""))</f>
        <v/>
      </c>
      <c r="D7" s="20" t="str">
        <f>IF(D6="","",IF((INDEX(данные!$A$2:$A$90,MATCH(LOOKUP(,-CODE($A$2:$A7),$A$2:$A7),данные!$A$2:$A$90,)+COUNTA($B$2:$B7)-1)="")+(COUNTA($B$2:$B7)=1),INDEX(данные!C7:C95,MATCH(LOOKUP(,-CODE($A$2:$A7),$A$2:$A7),данные!$A$2:$A$90,)),""))</f>
        <v/>
      </c>
      <c r="E7" s="20" t="str">
        <f>IF(E6="","",IF((INDEX(данные!$A$2:$A$90,MATCH(LOOKUP(,-CODE($A$2:$A7),$A$2:$A7),данные!$A$2:$A$90,)+COUNTA($B$2:$B7)-1)="")+(COUNTA($B$2:$B7)=1),INDEX(данные!D7:D95,MATCH(LOOKUP(,-CODE($A$2:$A7),$A$2:$A7),данные!$A$2:$A$90,)),""))</f>
        <v/>
      </c>
      <c r="F7" s="20" t="str">
        <f>IF(F6="","",IF((INDEX(данные!$A$2:$A$90,MATCH(LOOKUP(,-CODE($A$2:$A7),$A$2:$A7),данные!$A$2:$A$90,)+COUNTA($B$2:$B7)-1)="")+(COUNTA($B$2:$B7)=1),INDEX(данные!E7:E95,MATCH(LOOKUP(,-CODE($A$2:$A7),$A$2:$A7),данные!$A$2:$A$90,)),""))</f>
        <v/>
      </c>
      <c r="G7" s="20" t="str">
        <f>IF(G6="","",IF((INDEX(данные!$A$2:$A$90,MATCH(LOOKUP(,-CODE($A$2:$A7),$A$2:$A7),данные!$A$2:$A$90,)+COUNTA($B$2:$B7)-1)="")+(COUNTA($B$2:$B7)=1),INDEX(данные!F7:F95,MATCH(LOOKUP(,-CODE($A$2:$A7),$A$2:$A7),данные!$A$2:$A$90,)),""))</f>
        <v/>
      </c>
      <c r="H7" s="20" t="str">
        <f>IF(H6="","",IF((INDEX(данные!$A$2:$A$90,MATCH(LOOKUP(,-CODE($A$2:$A7),$A$2:$A7),данные!$A$2:$A$90,)+COUNTA($B$2:$B7)-1)="")+(COUNTA($B$2:$B7)=1),INDEX(данные!G7:G95,MATCH(LOOKUP(,-CODE($A$2:$A7),$A$2:$A7),данные!$A$2:$A$90,)),""))</f>
        <v/>
      </c>
      <c r="I7" s="20" t="str">
        <f>IF(I6="","",IF((INDEX(данные!$A$2:$A$90,MATCH(LOOKUP(,-CODE($A$2:$A7),$A$2:$A7),данные!$A$2:$A$90,)+COUNTA($B$2:$B7)-1)="")+(COUNTA($B$2:$B7)=1),INDEX(данные!H7:H95,MATCH(LOOKUP(,-CODE($A$2:$A7),$A$2:$A7),данные!$A$2:$A$90,)),""))</f>
        <v/>
      </c>
      <c r="J7" s="20" t="str">
        <f>IF(J6="","",IF((INDEX(данные!$A$2:$A$90,MATCH(LOOKUP(,-CODE($A$2:$A7),$A$2:$A7),данные!$A$2:$A$90,)+COUNTA($B$2:$B7)-1)="")+(COUNTA($B$2:$B7)=1),INDEX(данные!I7:I95,MATCH(LOOKUP(,-CODE($A$2:$A7),$A$2:$A7),данные!$A$2:$A$90,)),""))</f>
        <v/>
      </c>
      <c r="K7" s="20" t="str">
        <f>IF(K6="","",IF((INDEX(данные!$A$2:$A$90,MATCH(LOOKUP(,-CODE($A$2:$A7),$A$2:$A7),данные!$A$2:$A$90,)+COUNTA($B$2:$B7)-1)="")+(COUNTA($B$2:$B7)=1),INDEX(данные!J7:J95,MATCH(LOOKUP(,-CODE($A$2:$A7),$A$2:$A7),данные!$A$2:$A$90,)),""))</f>
        <v/>
      </c>
      <c r="L7" s="20" t="str">
        <f>IF(L6="","",IF((INDEX(данные!$A$2:$A$90,MATCH(LOOKUP(,-CODE($A$2:$A7),$A$2:$A7),данные!$A$2:$A$90,)+COUNTA($B$2:$B7)-1)="")+(COUNTA($B$2:$B7)=1),INDEX(данные!K7:K95,MATCH(LOOKUP(,-CODE($A$2:$A7),$A$2:$A7),данные!$A$2:$A$90,)),""))</f>
        <v/>
      </c>
      <c r="M7" s="20" t="str">
        <f>IF(M6="","",IF((INDEX(данные!$A$2:$A$90,MATCH(LOOKUP(,-CODE($A$2:$A7),$A$2:$A7),данные!$A$2:$A$90,)+COUNTA($B$2:$B7)-1)="")+(COUNTA($B$2:$B7)=1),INDEX(данные!L7:L95,MATCH(LOOKUP(,-CODE($A$2:$A7),$A$2:$A7),данные!$A$2:$A$90,)),""))</f>
        <v/>
      </c>
      <c r="N7" s="20" t="str">
        <f>IF(N6="","",IF((INDEX(данные!$A$2:$A$90,MATCH(LOOKUP(,-CODE($A$2:$A7),$A$2:$A7),данные!$A$2:$A$90,)+COUNTA($B$2:$B7)-1)="")+(COUNTA($B$2:$B7)=1),INDEX(данные!M7:M95,MATCH(LOOKUP(,-CODE($A$2:$A7),$A$2:$A7),данные!$A$2:$A$90,)),""))</f>
        <v/>
      </c>
      <c r="O7" s="20" t="str">
        <f>IF(O6="","",IF((INDEX(данные!$A$2:$A$90,MATCH(LOOKUP(,-CODE($A$2:$A7),$A$2:$A7),данные!$A$2:$A$90,)+COUNTA($B$2:$B7)-1)="")+(COUNTA($B$2:$B7)=1),INDEX(данные!N7:N95,MATCH(LOOKUP(,-CODE($A$2:$A7),$A$2:$A7),данные!$A$2:$A$90,)),""))</f>
        <v/>
      </c>
      <c r="P7" s="20" t="str">
        <f>IF(P6="","",IF((INDEX(данные!$A$2:$A$90,MATCH(LOOKUP(,-CODE($A$2:$A7),$A$2:$A7),данные!$A$2:$A$90,)+COUNTA($B$2:$B7)-1)="")+(COUNTA($B$2:$B7)=1),INDEX(данные!O7:O95,MATCH(LOOKUP(,-CODE($A$2:$A7),$A$2:$A7),данные!$A$2:$A$90,)),""))</f>
        <v/>
      </c>
      <c r="Q7" s="20" t="str">
        <f>IF(Q6="","",IF((INDEX(данные!$A$2:$A$90,MATCH(LOOKUP(,-CODE($A$2:$A7),$A$2:$A7),данные!$A$2:$A$90,)+COUNTA($B$2:$B7)-1)="")+(COUNTA($B$2:$B7)=1),INDEX(данные!P7:P95,MATCH(LOOKUP(,-CODE($A$2:$A7),$A$2:$A7),данные!$A$2:$A$90,)),""))</f>
        <v/>
      </c>
      <c r="R7" s="20" t="str">
        <f>IF(R6="","",IF((INDEX(данные!$A$2:$A$90,MATCH(LOOKUP(,-CODE($A$2:$A7),$A$2:$A7),данные!$A$2:$A$90,)+COUNTA($B$2:$B7)-1)="")+(COUNTA($B$2:$B7)=1),INDEX(данные!Q7:Q95,MATCH(LOOKUP(,-CODE($A$2:$A7),$A$2:$A7),данные!$A$2:$A$90,)),""))</f>
        <v/>
      </c>
      <c r="S7" s="20" t="str">
        <f>IF(S6="","",IF((INDEX(данные!$A$2:$A$90,MATCH(LOOKUP(,-CODE($A$2:$A7),$A$2:$A7),данные!$A$2:$A$90,)+COUNTA($B$2:$B7)-1)="")+(COUNTA($B$2:$B7)=1),INDEX(данные!R7:R95,MATCH(LOOKUP(,-CODE($A$2:$A7),$A$2:$A7),данные!$A$2:$A$90,)),""))</f>
        <v/>
      </c>
      <c r="T7" s="20" t="str">
        <f>IF(T6="","",IF((INDEX(данные!$A$2:$A$90,MATCH(LOOKUP(,-CODE($A$2:$A7),$A$2:$A7),данные!$A$2:$A$90,)+COUNTA($B$2:$B7)-1)="")+(COUNTA($B$2:$B7)=1),INDEX(данные!S7:S95,MATCH(LOOKUP(,-CODE($A$2:$A7),$A$2:$A7),данные!$A$2:$A$90,)),""))</f>
        <v/>
      </c>
      <c r="U7" s="3"/>
    </row>
    <row r="15" spans="1:21" x14ac:dyDescent="0.25">
      <c r="A15" t="s">
        <v>51</v>
      </c>
    </row>
    <row r="16" spans="1:21" x14ac:dyDescent="0.25">
      <c r="A16" t="s">
        <v>52</v>
      </c>
    </row>
  </sheetData>
  <mergeCells count="1">
    <mergeCell ref="A2:A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данные!$A:$A</xm:f>
          </x14:formula1>
          <xm:sqref>A2:A7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28"/>
  <sheetViews>
    <sheetView workbookViewId="0">
      <selection activeCell="G22" sqref="G22"/>
    </sheetView>
  </sheetViews>
  <sheetFormatPr defaultRowHeight="15.75" x14ac:dyDescent="0.25"/>
  <sheetData>
    <row r="1" spans="1:1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</row>
    <row r="2" spans="1:19" x14ac:dyDescent="0.25">
      <c r="A2" t="s">
        <v>18</v>
      </c>
    </row>
    <row r="3" spans="1:19" x14ac:dyDescent="0.25">
      <c r="A3" t="s">
        <v>19</v>
      </c>
    </row>
    <row r="4" spans="1:19" x14ac:dyDescent="0.25">
      <c r="A4" t="s">
        <v>20</v>
      </c>
    </row>
    <row r="5" spans="1:19" x14ac:dyDescent="0.25">
      <c r="A5" t="s">
        <v>21</v>
      </c>
    </row>
    <row r="6" spans="1:19" x14ac:dyDescent="0.25">
      <c r="A6" t="s">
        <v>22</v>
      </c>
    </row>
    <row r="7" spans="1:19" x14ac:dyDescent="0.25">
      <c r="A7" s="16" t="s">
        <v>23</v>
      </c>
      <c r="B7" s="1"/>
      <c r="C7" s="1"/>
      <c r="D7" s="1"/>
      <c r="E7" s="1"/>
      <c r="F7" s="1"/>
      <c r="G7" s="1"/>
      <c r="H7" s="1"/>
      <c r="I7" s="1">
        <v>5.5</v>
      </c>
      <c r="J7" s="1"/>
      <c r="K7" s="1"/>
      <c r="L7" s="1">
        <v>49</v>
      </c>
      <c r="M7" s="1"/>
      <c r="N7" s="1"/>
      <c r="O7" s="1"/>
      <c r="P7" s="1"/>
      <c r="Q7" s="1"/>
      <c r="R7" s="1">
        <v>43</v>
      </c>
      <c r="S7" s="1">
        <v>2.5</v>
      </c>
    </row>
    <row r="8" spans="1:19" x14ac:dyDescent="0.25">
      <c r="A8" s="16"/>
      <c r="B8" s="1"/>
      <c r="C8" s="1"/>
      <c r="D8" s="1"/>
      <c r="E8" s="1"/>
      <c r="F8" s="1"/>
      <c r="G8" s="1"/>
      <c r="H8" s="1"/>
      <c r="I8" s="1">
        <v>7.5</v>
      </c>
      <c r="J8" s="1"/>
      <c r="K8" s="1"/>
      <c r="L8" s="1"/>
      <c r="M8" s="1"/>
      <c r="N8" s="1"/>
      <c r="O8" s="1"/>
      <c r="P8" s="1"/>
      <c r="Q8" s="1"/>
      <c r="R8" s="1">
        <v>90</v>
      </c>
      <c r="S8" s="1">
        <v>3</v>
      </c>
    </row>
    <row r="9" spans="1:19" x14ac:dyDescent="0.25">
      <c r="A9" s="16"/>
      <c r="B9" s="1"/>
      <c r="C9" s="1"/>
      <c r="D9" s="1"/>
      <c r="E9" s="1"/>
      <c r="F9" s="1"/>
      <c r="G9" s="1"/>
      <c r="H9" s="1"/>
      <c r="I9" s="1"/>
      <c r="J9" s="1">
        <v>25</v>
      </c>
      <c r="K9" s="1"/>
      <c r="L9" s="1"/>
      <c r="M9" s="1"/>
      <c r="N9" s="1"/>
      <c r="O9" s="1"/>
      <c r="P9" s="1"/>
      <c r="Q9" s="1"/>
      <c r="R9" s="1">
        <v>72</v>
      </c>
      <c r="S9" s="1">
        <v>3.5</v>
      </c>
    </row>
    <row r="10" spans="1:19" x14ac:dyDescent="0.25">
      <c r="A10" t="s">
        <v>24</v>
      </c>
      <c r="B10">
        <v>88</v>
      </c>
      <c r="C10">
        <v>88</v>
      </c>
      <c r="D10">
        <v>88</v>
      </c>
      <c r="E10">
        <v>88</v>
      </c>
      <c r="F10">
        <v>88</v>
      </c>
      <c r="G10">
        <v>88</v>
      </c>
      <c r="H10">
        <v>88</v>
      </c>
      <c r="I10">
        <v>88</v>
      </c>
      <c r="J10">
        <v>88</v>
      </c>
      <c r="K10">
        <v>88</v>
      </c>
      <c r="L10">
        <v>88</v>
      </c>
      <c r="M10">
        <v>88</v>
      </c>
      <c r="N10">
        <v>88</v>
      </c>
      <c r="O10">
        <v>88</v>
      </c>
      <c r="P10">
        <v>88</v>
      </c>
      <c r="Q10">
        <v>88</v>
      </c>
      <c r="R10">
        <v>88</v>
      </c>
      <c r="S10">
        <v>88</v>
      </c>
    </row>
    <row r="11" spans="1:19" x14ac:dyDescent="0.25">
      <c r="B11">
        <v>99</v>
      </c>
      <c r="C11">
        <v>99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</v>
      </c>
      <c r="Q11">
        <v>99</v>
      </c>
      <c r="R11">
        <v>99</v>
      </c>
      <c r="S11">
        <v>99</v>
      </c>
    </row>
    <row r="12" spans="1:19" x14ac:dyDescent="0.25">
      <c r="A12" t="s">
        <v>25</v>
      </c>
      <c r="B12">
        <v>110</v>
      </c>
      <c r="C12">
        <v>110</v>
      </c>
      <c r="D12">
        <v>110</v>
      </c>
      <c r="E12">
        <v>110</v>
      </c>
      <c r="F12">
        <v>110</v>
      </c>
      <c r="G12">
        <v>110</v>
      </c>
      <c r="H12">
        <v>110</v>
      </c>
      <c r="I12">
        <v>110</v>
      </c>
      <c r="J12">
        <v>110</v>
      </c>
      <c r="K12">
        <v>110</v>
      </c>
      <c r="L12">
        <v>110</v>
      </c>
      <c r="M12">
        <v>110</v>
      </c>
      <c r="N12">
        <v>110</v>
      </c>
      <c r="O12">
        <v>110</v>
      </c>
      <c r="P12">
        <v>110</v>
      </c>
      <c r="Q12">
        <v>110</v>
      </c>
      <c r="R12">
        <v>110</v>
      </c>
      <c r="S12">
        <v>110</v>
      </c>
    </row>
    <row r="13" spans="1:19" x14ac:dyDescent="0.25">
      <c r="A13" t="s">
        <v>26</v>
      </c>
      <c r="B13">
        <v>121</v>
      </c>
      <c r="C13">
        <v>121</v>
      </c>
      <c r="D13">
        <v>121</v>
      </c>
      <c r="E13">
        <v>121</v>
      </c>
      <c r="F13">
        <v>121</v>
      </c>
      <c r="G13">
        <v>121</v>
      </c>
      <c r="H13">
        <v>121</v>
      </c>
      <c r="I13">
        <v>121</v>
      </c>
      <c r="J13">
        <v>121</v>
      </c>
      <c r="K13">
        <v>121</v>
      </c>
      <c r="L13">
        <v>121</v>
      </c>
      <c r="M13">
        <v>121</v>
      </c>
      <c r="N13">
        <v>121</v>
      </c>
      <c r="O13">
        <v>121</v>
      </c>
      <c r="P13">
        <v>121</v>
      </c>
      <c r="Q13">
        <v>121</v>
      </c>
      <c r="R13">
        <v>121</v>
      </c>
      <c r="S13">
        <v>121</v>
      </c>
    </row>
    <row r="14" spans="1:19" x14ac:dyDescent="0.25">
      <c r="A14" t="s">
        <v>27</v>
      </c>
      <c r="B14">
        <v>132</v>
      </c>
      <c r="C14">
        <v>132</v>
      </c>
      <c r="D14">
        <v>132</v>
      </c>
      <c r="E14">
        <v>132</v>
      </c>
      <c r="F14">
        <v>132</v>
      </c>
      <c r="G14">
        <v>132</v>
      </c>
      <c r="H14">
        <v>132</v>
      </c>
      <c r="I14">
        <v>132</v>
      </c>
      <c r="J14">
        <v>132</v>
      </c>
      <c r="K14">
        <v>132</v>
      </c>
      <c r="L14">
        <v>132</v>
      </c>
      <c r="M14">
        <v>132</v>
      </c>
      <c r="N14">
        <v>132</v>
      </c>
      <c r="O14">
        <v>132</v>
      </c>
      <c r="P14">
        <v>132</v>
      </c>
      <c r="Q14">
        <v>132</v>
      </c>
      <c r="R14">
        <v>132</v>
      </c>
      <c r="S14">
        <v>132</v>
      </c>
    </row>
    <row r="15" spans="1:19" x14ac:dyDescent="0.25">
      <c r="A15" t="s">
        <v>28</v>
      </c>
      <c r="B15">
        <v>143</v>
      </c>
      <c r="C15">
        <v>143</v>
      </c>
      <c r="D15">
        <v>143</v>
      </c>
      <c r="E15">
        <v>143</v>
      </c>
      <c r="F15">
        <v>143</v>
      </c>
      <c r="G15">
        <v>143</v>
      </c>
      <c r="H15">
        <v>143</v>
      </c>
      <c r="I15">
        <v>143</v>
      </c>
      <c r="J15">
        <v>143</v>
      </c>
      <c r="K15">
        <v>143</v>
      </c>
      <c r="L15">
        <v>143</v>
      </c>
      <c r="M15">
        <v>143</v>
      </c>
      <c r="N15">
        <v>143</v>
      </c>
      <c r="O15">
        <v>143</v>
      </c>
      <c r="P15">
        <v>143</v>
      </c>
      <c r="Q15">
        <v>143</v>
      </c>
      <c r="R15">
        <v>143</v>
      </c>
      <c r="S15">
        <v>143</v>
      </c>
    </row>
    <row r="16" spans="1:19" x14ac:dyDescent="0.25">
      <c r="A16" t="s">
        <v>29</v>
      </c>
      <c r="B16">
        <v>154</v>
      </c>
      <c r="C16">
        <v>154</v>
      </c>
      <c r="D16">
        <v>154</v>
      </c>
      <c r="E16">
        <v>154</v>
      </c>
      <c r="F16">
        <v>154</v>
      </c>
      <c r="G16">
        <v>154</v>
      </c>
      <c r="H16">
        <v>154</v>
      </c>
      <c r="I16">
        <v>154</v>
      </c>
      <c r="J16">
        <v>154</v>
      </c>
      <c r="K16">
        <v>154</v>
      </c>
      <c r="L16">
        <v>154</v>
      </c>
      <c r="M16">
        <v>154</v>
      </c>
      <c r="N16">
        <v>154</v>
      </c>
      <c r="O16">
        <v>154</v>
      </c>
      <c r="P16">
        <v>154</v>
      </c>
      <c r="Q16">
        <v>154</v>
      </c>
      <c r="R16">
        <v>154</v>
      </c>
      <c r="S16">
        <v>154</v>
      </c>
    </row>
    <row r="17" spans="1:19" x14ac:dyDescent="0.25">
      <c r="A17" t="s">
        <v>30</v>
      </c>
      <c r="B17">
        <v>165</v>
      </c>
      <c r="C17">
        <v>165</v>
      </c>
      <c r="D17">
        <v>165</v>
      </c>
      <c r="E17">
        <v>165</v>
      </c>
      <c r="F17">
        <v>165</v>
      </c>
      <c r="G17">
        <v>165</v>
      </c>
      <c r="H17">
        <v>165</v>
      </c>
      <c r="I17">
        <v>165</v>
      </c>
      <c r="J17">
        <v>165</v>
      </c>
      <c r="K17">
        <v>165</v>
      </c>
      <c r="L17">
        <v>165</v>
      </c>
      <c r="M17">
        <v>165</v>
      </c>
      <c r="N17">
        <v>165</v>
      </c>
      <c r="O17">
        <v>165</v>
      </c>
      <c r="P17">
        <v>165</v>
      </c>
      <c r="Q17">
        <v>165</v>
      </c>
      <c r="R17">
        <v>165</v>
      </c>
      <c r="S17">
        <v>165</v>
      </c>
    </row>
    <row r="18" spans="1:19" x14ac:dyDescent="0.25">
      <c r="A18" t="s">
        <v>31</v>
      </c>
      <c r="B18">
        <v>176</v>
      </c>
      <c r="C18">
        <v>176</v>
      </c>
      <c r="D18">
        <v>176</v>
      </c>
      <c r="E18">
        <v>176</v>
      </c>
      <c r="F18">
        <v>176</v>
      </c>
      <c r="G18">
        <v>176</v>
      </c>
      <c r="H18">
        <v>176</v>
      </c>
      <c r="I18">
        <v>176</v>
      </c>
      <c r="J18">
        <v>176</v>
      </c>
      <c r="K18">
        <v>176</v>
      </c>
      <c r="L18">
        <v>176</v>
      </c>
      <c r="M18">
        <v>176</v>
      </c>
      <c r="N18">
        <v>176</v>
      </c>
      <c r="O18">
        <v>176</v>
      </c>
      <c r="P18">
        <v>176</v>
      </c>
      <c r="Q18">
        <v>176</v>
      </c>
      <c r="R18">
        <v>176</v>
      </c>
      <c r="S18">
        <v>176</v>
      </c>
    </row>
    <row r="19" spans="1:19" x14ac:dyDescent="0.25">
      <c r="A19" t="s">
        <v>32</v>
      </c>
      <c r="B19">
        <v>187</v>
      </c>
      <c r="C19">
        <v>187</v>
      </c>
      <c r="D19">
        <v>187</v>
      </c>
      <c r="E19">
        <v>187</v>
      </c>
      <c r="F19">
        <v>187</v>
      </c>
      <c r="G19">
        <v>187</v>
      </c>
      <c r="H19">
        <v>187</v>
      </c>
      <c r="I19">
        <v>187</v>
      </c>
      <c r="J19">
        <v>187</v>
      </c>
      <c r="K19">
        <v>187</v>
      </c>
      <c r="L19">
        <v>187</v>
      </c>
      <c r="M19">
        <v>187</v>
      </c>
      <c r="N19">
        <v>187</v>
      </c>
      <c r="O19">
        <v>187</v>
      </c>
      <c r="P19">
        <v>187</v>
      </c>
      <c r="Q19">
        <v>187</v>
      </c>
      <c r="R19">
        <v>187</v>
      </c>
      <c r="S19">
        <v>187</v>
      </c>
    </row>
    <row r="20" spans="1:19" x14ac:dyDescent="0.25">
      <c r="A20" t="s">
        <v>33</v>
      </c>
    </row>
    <row r="21" spans="1:19" x14ac:dyDescent="0.25">
      <c r="A21" t="s">
        <v>34</v>
      </c>
    </row>
    <row r="22" spans="1:19" x14ac:dyDescent="0.25">
      <c r="A22" t="s">
        <v>35</v>
      </c>
    </row>
    <row r="23" spans="1:19" x14ac:dyDescent="0.25">
      <c r="A23" t="s">
        <v>36</v>
      </c>
    </row>
    <row r="24" spans="1:19" x14ac:dyDescent="0.25">
      <c r="A24" t="s">
        <v>37</v>
      </c>
    </row>
    <row r="25" spans="1:19" x14ac:dyDescent="0.25">
      <c r="A25" t="s">
        <v>38</v>
      </c>
    </row>
    <row r="26" spans="1:19" x14ac:dyDescent="0.25">
      <c r="A26" t="s">
        <v>39</v>
      </c>
    </row>
    <row r="27" spans="1:19" x14ac:dyDescent="0.25">
      <c r="A27" t="s">
        <v>40</v>
      </c>
    </row>
    <row r="28" spans="1:19" x14ac:dyDescent="0.25">
      <c r="A28" t="s">
        <v>41</v>
      </c>
    </row>
  </sheetData>
  <mergeCells count="1"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данные</vt:lpstr>
    </vt:vector>
  </TitlesOfParts>
  <Company>ОАО "Северсталь"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Жиличев Анатолий Алексеевич</dc:creator>
  <cp:lastModifiedBy>ГАВ</cp:lastModifiedBy>
  <dcterms:created xsi:type="dcterms:W3CDTF">2017-10-10T11:06:14Z</dcterms:created>
  <dcterms:modified xsi:type="dcterms:W3CDTF">2017-10-10T14:02:32Z</dcterms:modified>
</cp:coreProperties>
</file>