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29040" windowHeight="16440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calcChain.xml><?xml version="1.0" encoding="utf-8"?>
<calcChain xmlns="http://schemas.openxmlformats.org/spreadsheetml/2006/main">
  <c r="M2" i="1" l="1"/>
  <c r="N2" i="1"/>
  <c r="O2" i="1"/>
  <c r="P2" i="1"/>
  <c r="Q2" i="1"/>
  <c r="M3" i="1"/>
  <c r="N3" i="1"/>
  <c r="O3" i="1"/>
  <c r="P3" i="1"/>
  <c r="Q3" i="1"/>
  <c r="M4" i="1"/>
  <c r="N4" i="1"/>
  <c r="O4" i="1"/>
  <c r="P4" i="1"/>
  <c r="Q4" i="1"/>
  <c r="M5" i="1"/>
  <c r="N5" i="1"/>
  <c r="O5" i="1"/>
  <c r="P5" i="1"/>
  <c r="Q5" i="1"/>
  <c r="M6" i="1"/>
  <c r="N6" i="1"/>
  <c r="O6" i="1"/>
  <c r="P6" i="1"/>
  <c r="Q6" i="1"/>
  <c r="M7" i="1"/>
  <c r="N7" i="1"/>
  <c r="O7" i="1"/>
  <c r="P7" i="1"/>
  <c r="Q7" i="1"/>
  <c r="M8" i="1"/>
  <c r="N8" i="1"/>
  <c r="O8" i="1"/>
  <c r="P8" i="1"/>
  <c r="Q8" i="1"/>
  <c r="M9" i="1"/>
  <c r="N9" i="1"/>
  <c r="O9" i="1"/>
  <c r="P9" i="1"/>
  <c r="Q9" i="1"/>
  <c r="M10" i="1"/>
  <c r="N10" i="1"/>
  <c r="O10" i="1"/>
  <c r="P10" i="1"/>
  <c r="Q10" i="1"/>
  <c r="M11" i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N1" i="1"/>
  <c r="O1" i="1"/>
  <c r="P1" i="1"/>
  <c r="Q1" i="1"/>
  <c r="M1" i="1"/>
  <c r="L2" i="1"/>
  <c r="L3" i="1"/>
  <c r="L4" i="1"/>
  <c r="L5" i="1"/>
  <c r="L6" i="1"/>
  <c r="L7" i="1"/>
  <c r="L8" i="1"/>
  <c r="L9" i="1"/>
  <c r="L10" i="1"/>
  <c r="L11" i="1"/>
  <c r="L12" i="1"/>
  <c r="L13" i="1"/>
  <c r="L1" i="1"/>
  <c r="K1" i="1"/>
  <c r="K2" i="1"/>
  <c r="K3" i="1"/>
  <c r="K4" i="1"/>
  <c r="K5" i="1"/>
  <c r="K6" i="1"/>
  <c r="K7" i="1"/>
  <c r="K8" i="1"/>
  <c r="K9" i="1"/>
  <c r="K10" i="1"/>
  <c r="K11" i="1"/>
  <c r="K12" i="1"/>
  <c r="K13" i="1"/>
  <c r="J1" i="1"/>
  <c r="J2" i="1"/>
  <c r="J3" i="1"/>
  <c r="J4" i="1"/>
  <c r="J5" i="1"/>
  <c r="J6" i="1"/>
  <c r="J7" i="1"/>
  <c r="J8" i="1"/>
  <c r="J9" i="1"/>
  <c r="J10" i="1"/>
  <c r="J11" i="1"/>
  <c r="J12" i="1"/>
  <c r="J13" i="1"/>
  <c r="I1" i="1"/>
  <c r="I2" i="1"/>
  <c r="I3" i="1"/>
  <c r="I4" i="1"/>
  <c r="I5" i="1"/>
  <c r="I6" i="1"/>
  <c r="I7" i="1"/>
  <c r="I8" i="1"/>
  <c r="I9" i="1"/>
  <c r="I10" i="1"/>
  <c r="I11" i="1"/>
  <c r="I12" i="1"/>
  <c r="I13" i="1"/>
  <c r="H2" i="1"/>
  <c r="H3" i="1"/>
  <c r="H4" i="1"/>
  <c r="H5" i="1"/>
  <c r="H6" i="1"/>
  <c r="H7" i="1"/>
  <c r="H8" i="1"/>
  <c r="H9" i="1"/>
  <c r="H10" i="1"/>
  <c r="H11" i="1"/>
  <c r="H12" i="1"/>
  <c r="H13" i="1"/>
  <c r="H1" i="1"/>
</calcChain>
</file>

<file path=xl/sharedStrings.xml><?xml version="1.0" encoding="utf-8"?>
<sst xmlns="http://schemas.openxmlformats.org/spreadsheetml/2006/main" count="52" uniqueCount="12">
  <si>
    <t>Агентство недвижимости "РЕСПУБЛИКА"</t>
  </si>
  <si>
    <t>http://vk.com/club69544340</t>
  </si>
  <si>
    <t>Центр Осознанной Беременности"Sweet Baby"</t>
  </si>
  <si>
    <t>http://vk.com/club69768606</t>
  </si>
  <si>
    <t>Мамочки Сыктывкара</t>
  </si>
  <si>
    <t>http://vk.com/club74631162</t>
  </si>
  <si>
    <t>ОТ МАМЫ К МАМЕ В ПЕРМИ</t>
  </si>
  <si>
    <t>http://vk.com/club75932344</t>
  </si>
  <si>
    <t>Клуб мам  Беременность, дети, семья, развитие</t>
  </si>
  <si>
    <t>http://vk.com/club76153203</t>
  </si>
  <si>
    <t>Мамочки Калмыкии 08</t>
  </si>
  <si>
    <t>http://vk.com/club79251232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</si>
</sst>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H1" sqref="H1"/>
    </sheetView>
  </sheetViews>
  <sheetFormatPr defaultColWidth="44.7109375" defaultRowHeight="15" x14ac:dyDescent="0.25"/>
  <cols>
    <col min="2" max="2" width="26.42578125" customWidth="1"/>
    <col min="3" max="7" width="8.7109375" customWidth="1"/>
    <col min="8" max="23" width="9.42578125" customWidth="1"/>
  </cols>
  <sheetData>
    <row r="1" spans="1:17" x14ac:dyDescent="0.25">
      <c r="A1" t="s">
        <v>0</v>
      </c>
      <c r="B1" t="s">
        <v>1</v>
      </c>
      <c r="C1">
        <v>8</v>
      </c>
      <c r="D1">
        <v>0</v>
      </c>
      <c r="E1">
        <v>0</v>
      </c>
      <c r="F1">
        <v>8</v>
      </c>
      <c r="G1">
        <v>2973</v>
      </c>
      <c r="H1" s="1">
        <f>SUM(C1:INDEX(C1:C$13,COUNTIF($A1:$A$13,$A1)))*(COUNTIF($A$1:$A1,$A1)=1)</f>
        <v>24</v>
      </c>
      <c r="I1" s="1">
        <f>SUM(D1:INDEX(D1:D$13,COUNTIF($A1:$A$13,$A1)))*(COUNTIF($A$1:$A1,$A1)=1)</f>
        <v>0</v>
      </c>
      <c r="J1" s="1">
        <f>SUM(E1:INDEX(E1:E$13,COUNTIF($A1:$A$13,$A1)))*(COUNTIF($A$1:$A1,$A1)=1)</f>
        <v>0</v>
      </c>
      <c r="K1" s="1">
        <f>SUM(F1:INDEX(F1:F$13,COUNTIF($A1:$A$13,$A1)))*(COUNTIF($A$1:$A1,$A1)=1)</f>
        <v>24</v>
      </c>
      <c r="L1" s="3">
        <f>AVERAGE(G1:INDEX(G1:G$13,COUNTIF($A1:$A$13,$A1)))*(COUNTIF($A$1:$A1,$A1)=1)</f>
        <v>2973</v>
      </c>
      <c r="M1" s="5" t="b">
        <f>H1=Лист2!C1</f>
        <v>1</v>
      </c>
      <c r="N1" s="5" t="b">
        <f>I1=Лист2!D1</f>
        <v>1</v>
      </c>
      <c r="O1" s="5" t="b">
        <f>J1=Лист2!E1</f>
        <v>1</v>
      </c>
      <c r="P1" s="5" t="b">
        <f>K1=Лист2!F1</f>
        <v>1</v>
      </c>
      <c r="Q1" s="5" t="b">
        <f>L1=Лист2!G1</f>
        <v>1</v>
      </c>
    </row>
    <row r="2" spans="1:17" x14ac:dyDescent="0.25">
      <c r="A2" t="s">
        <v>0</v>
      </c>
      <c r="B2" t="s">
        <v>1</v>
      </c>
      <c r="C2">
        <v>16</v>
      </c>
      <c r="D2">
        <v>0</v>
      </c>
      <c r="E2">
        <v>0</v>
      </c>
      <c r="F2">
        <v>16</v>
      </c>
      <c r="G2">
        <v>2973</v>
      </c>
      <c r="H2" s="2">
        <f>SUM(C2:INDEX(C2:C$13,COUNTIF($A2:$A$13,$A2)))*(COUNTIF($A$1:$A2,$A2)=1)</f>
        <v>0</v>
      </c>
      <c r="I2" s="2">
        <f>SUM(D2:INDEX(D2:D$13,COUNTIF($A2:$A$13,$A2)))*(COUNTIF($A$1:$A2,$A2)=1)</f>
        <v>0</v>
      </c>
      <c r="J2" s="2">
        <f>SUM(E2:INDEX(E2:E$13,COUNTIF($A2:$A$13,$A2)))*(COUNTIF($A$1:$A2,$A2)=1)</f>
        <v>0</v>
      </c>
      <c r="K2" s="2">
        <f>SUM(F2:INDEX(F2:F$13,COUNTIF($A2:$A$13,$A2)))*(COUNTIF($A$1:$A2,$A2)=1)</f>
        <v>0</v>
      </c>
      <c r="L2" s="4">
        <f>AVERAGE(G2:INDEX(G2:G$13,COUNTIF($A2:$A$13,$A2)))*(COUNTIF($A$1:$A2,$A2)=1)</f>
        <v>0</v>
      </c>
      <c r="M2" s="5" t="b">
        <f>H2=Лист2!C2</f>
        <v>1</v>
      </c>
      <c r="N2" s="5" t="b">
        <f>I2=Лист2!D2</f>
        <v>1</v>
      </c>
      <c r="O2" s="5" t="b">
        <f>J2=Лист2!E2</f>
        <v>1</v>
      </c>
      <c r="P2" s="5" t="b">
        <f>K2=Лист2!F2</f>
        <v>1</v>
      </c>
      <c r="Q2" s="5" t="b">
        <f>L2=Лист2!G2</f>
        <v>1</v>
      </c>
    </row>
    <row r="3" spans="1:17" x14ac:dyDescent="0.25">
      <c r="A3" t="s">
        <v>2</v>
      </c>
      <c r="B3" t="s">
        <v>3</v>
      </c>
      <c r="C3">
        <v>16</v>
      </c>
      <c r="D3">
        <v>1</v>
      </c>
      <c r="E3">
        <v>2</v>
      </c>
      <c r="F3">
        <v>13</v>
      </c>
      <c r="G3">
        <v>3097</v>
      </c>
      <c r="H3" s="1">
        <f>SUM(C3:INDEX(C3:C$13,COUNTIF($A3:$A$13,$A3)))*(COUNTIF($A$1:$A3,$A3)=1)</f>
        <v>16</v>
      </c>
      <c r="I3" s="1">
        <f>SUM(D3:INDEX(D3:D$13,COUNTIF($A3:$A$13,$A3)))*(COUNTIF($A$1:$A3,$A3)=1)</f>
        <v>1</v>
      </c>
      <c r="J3" s="1">
        <f>SUM(E3:INDEX(E3:E$13,COUNTIF($A3:$A$13,$A3)))*(COUNTIF($A$1:$A3,$A3)=1)</f>
        <v>2</v>
      </c>
      <c r="K3" s="1">
        <f>SUM(F3:INDEX(F3:F$13,COUNTIF($A3:$A$13,$A3)))*(COUNTIF($A$1:$A3,$A3)=1)</f>
        <v>13</v>
      </c>
      <c r="L3" s="3">
        <f>AVERAGE(G3:INDEX(G3:G$13,COUNTIF($A3:$A$13,$A3)))*(COUNTIF($A$1:$A3,$A3)=1)</f>
        <v>3097</v>
      </c>
      <c r="M3" s="5" t="b">
        <f>H3=Лист2!C3</f>
        <v>1</v>
      </c>
      <c r="N3" s="5" t="b">
        <f>I3=Лист2!D3</f>
        <v>1</v>
      </c>
      <c r="O3" s="5" t="b">
        <f>J3=Лист2!E3</f>
        <v>1</v>
      </c>
      <c r="P3" s="5" t="b">
        <f>K3=Лист2!F3</f>
        <v>1</v>
      </c>
      <c r="Q3" s="5" t="b">
        <f>L3=Лист2!G3</f>
        <v>1</v>
      </c>
    </row>
    <row r="4" spans="1:17" x14ac:dyDescent="0.25">
      <c r="A4" t="s">
        <v>4</v>
      </c>
      <c r="B4" t="s">
        <v>5</v>
      </c>
      <c r="C4">
        <v>20</v>
      </c>
      <c r="D4">
        <v>6</v>
      </c>
      <c r="E4">
        <v>0</v>
      </c>
      <c r="F4">
        <v>14</v>
      </c>
      <c r="G4">
        <v>8606</v>
      </c>
      <c r="H4" s="1">
        <f>SUM(C4:INDEX(C4:C$13,COUNTIF($A4:$A$13,$A4)))*(COUNTIF($A$1:$A4,$A4)=1)</f>
        <v>39</v>
      </c>
      <c r="I4" s="1">
        <f>SUM(D4:INDEX(D4:D$13,COUNTIF($A4:$A$13,$A4)))*(COUNTIF($A$1:$A4,$A4)=1)</f>
        <v>8</v>
      </c>
      <c r="J4" s="1">
        <f>SUM(E4:INDEX(E4:E$13,COUNTIF($A4:$A$13,$A4)))*(COUNTIF($A$1:$A4,$A4)=1)</f>
        <v>3</v>
      </c>
      <c r="K4" s="1">
        <f>SUM(F4:INDEX(F4:F$13,COUNTIF($A4:$A$13,$A4)))*(COUNTIF($A$1:$A4,$A4)=1)</f>
        <v>28</v>
      </c>
      <c r="L4" s="3">
        <f>AVERAGE(G4:INDEX(G4:G$13,COUNTIF($A4:$A$13,$A4)))*(COUNTIF($A$1:$A4,$A4)=1)</f>
        <v>8606</v>
      </c>
      <c r="M4" s="5" t="b">
        <f>H4=Лист2!C4</f>
        <v>1</v>
      </c>
      <c r="N4" s="5" t="b">
        <f>I4=Лист2!D4</f>
        <v>1</v>
      </c>
      <c r="O4" s="5" t="b">
        <f>J4=Лист2!E4</f>
        <v>1</v>
      </c>
      <c r="P4" s="5" t="b">
        <f>K4=Лист2!F4</f>
        <v>1</v>
      </c>
      <c r="Q4" s="5" t="b">
        <f>L4=Лист2!G4</f>
        <v>1</v>
      </c>
    </row>
    <row r="5" spans="1:17" x14ac:dyDescent="0.25">
      <c r="A5" t="s">
        <v>4</v>
      </c>
      <c r="B5" t="s">
        <v>5</v>
      </c>
      <c r="C5">
        <v>19</v>
      </c>
      <c r="D5">
        <v>2</v>
      </c>
      <c r="E5">
        <v>3</v>
      </c>
      <c r="F5">
        <v>14</v>
      </c>
      <c r="G5">
        <v>8606</v>
      </c>
      <c r="H5" s="2">
        <f>SUM(C5:INDEX(C5:C$13,COUNTIF($A5:$A$13,$A5)))*(COUNTIF($A$1:$A5,$A5)=1)</f>
        <v>0</v>
      </c>
      <c r="I5" s="2">
        <f>SUM(D5:INDEX(D5:D$13,COUNTIF($A5:$A$13,$A5)))*(COUNTIF($A$1:$A5,$A5)=1)</f>
        <v>0</v>
      </c>
      <c r="J5" s="2">
        <f>SUM(E5:INDEX(E5:E$13,COUNTIF($A5:$A$13,$A5)))*(COUNTIF($A$1:$A5,$A5)=1)</f>
        <v>0</v>
      </c>
      <c r="K5" s="2">
        <f>SUM(F5:INDEX(F5:F$13,COUNTIF($A5:$A$13,$A5)))*(COUNTIF($A$1:$A5,$A5)=1)</f>
        <v>0</v>
      </c>
      <c r="L5" s="4">
        <f>AVERAGE(G5:INDEX(G5:G$13,COUNTIF($A5:$A$13,$A5)))*(COUNTIF($A$1:$A5,$A5)=1)</f>
        <v>0</v>
      </c>
      <c r="M5" s="5" t="b">
        <f>H5=Лист2!C5</f>
        <v>1</v>
      </c>
      <c r="N5" s="5" t="b">
        <f>I5=Лист2!D5</f>
        <v>1</v>
      </c>
      <c r="O5" s="5" t="b">
        <f>J5=Лист2!E5</f>
        <v>1</v>
      </c>
      <c r="P5" s="5" t="b">
        <f>K5=Лист2!F5</f>
        <v>1</v>
      </c>
      <c r="Q5" s="5" t="b">
        <f>L5=Лист2!G5</f>
        <v>1</v>
      </c>
    </row>
    <row r="6" spans="1:17" x14ac:dyDescent="0.25">
      <c r="A6" t="s">
        <v>6</v>
      </c>
      <c r="B6" t="s">
        <v>7</v>
      </c>
      <c r="C6">
        <v>19</v>
      </c>
      <c r="D6">
        <v>3</v>
      </c>
      <c r="E6">
        <v>3</v>
      </c>
      <c r="F6">
        <v>13</v>
      </c>
      <c r="G6">
        <v>19955</v>
      </c>
      <c r="H6" s="1">
        <f>SUM(C6:INDEX(C6:C$13,COUNTIF($A6:$A$13,$A6)))*(COUNTIF($A$1:$A6,$A6)=1)</f>
        <v>42</v>
      </c>
      <c r="I6" s="1">
        <f>SUM(D6:INDEX(D6:D$13,COUNTIF($A6:$A$13,$A6)))*(COUNTIF($A$1:$A6,$A6)=1)</f>
        <v>6</v>
      </c>
      <c r="J6" s="1">
        <f>SUM(E6:INDEX(E6:E$13,COUNTIF($A6:$A$13,$A6)))*(COUNTIF($A$1:$A6,$A6)=1)</f>
        <v>6</v>
      </c>
      <c r="K6" s="1">
        <f>SUM(F6:INDEX(F6:F$13,COUNTIF($A6:$A$13,$A6)))*(COUNTIF($A$1:$A6,$A6)=1)</f>
        <v>30</v>
      </c>
      <c r="L6" s="3">
        <f>AVERAGE(G6:INDEX(G6:G$13,COUNTIF($A6:$A$13,$A6)))*(COUNTIF($A$1:$A6,$A6)=1)</f>
        <v>19955</v>
      </c>
      <c r="M6" s="5" t="b">
        <f>H6=Лист2!C6</f>
        <v>1</v>
      </c>
      <c r="N6" s="5" t="b">
        <f>I6=Лист2!D6</f>
        <v>1</v>
      </c>
      <c r="O6" s="5" t="b">
        <f>J6=Лист2!E6</f>
        <v>1</v>
      </c>
      <c r="P6" s="5" t="b">
        <f>K6=Лист2!F6</f>
        <v>1</v>
      </c>
      <c r="Q6" s="5" t="b">
        <f>L6=Лист2!G6</f>
        <v>1</v>
      </c>
    </row>
    <row r="7" spans="1:17" x14ac:dyDescent="0.25">
      <c r="A7" t="s">
        <v>6</v>
      </c>
      <c r="B7" t="s">
        <v>7</v>
      </c>
      <c r="C7">
        <v>8</v>
      </c>
      <c r="D7">
        <v>1</v>
      </c>
      <c r="E7">
        <v>1</v>
      </c>
      <c r="F7">
        <v>6</v>
      </c>
      <c r="G7">
        <v>19955</v>
      </c>
      <c r="H7" s="2">
        <f>SUM(C7:INDEX(C7:C$13,COUNTIF($A7:$A$13,$A7)))*(COUNTIF($A$1:$A7,$A7)=1)</f>
        <v>0</v>
      </c>
      <c r="I7" s="2">
        <f>SUM(D7:INDEX(D7:D$13,COUNTIF($A7:$A$13,$A7)))*(COUNTIF($A$1:$A7,$A7)=1)</f>
        <v>0</v>
      </c>
      <c r="J7" s="2">
        <f>SUM(E7:INDEX(E7:E$13,COUNTIF($A7:$A$13,$A7)))*(COUNTIF($A$1:$A7,$A7)=1)</f>
        <v>0</v>
      </c>
      <c r="K7" s="2">
        <f>SUM(F7:INDEX(F7:F$13,COUNTIF($A7:$A$13,$A7)))*(COUNTIF($A$1:$A7,$A7)=1)</f>
        <v>0</v>
      </c>
      <c r="L7" s="4">
        <f>AVERAGE(G7:INDEX(G7:G$13,COUNTIF($A7:$A$13,$A7)))*(COUNTIF($A$1:$A7,$A7)=1)</f>
        <v>0</v>
      </c>
      <c r="M7" s="5" t="b">
        <f>H7=Лист2!C7</f>
        <v>1</v>
      </c>
      <c r="N7" s="5" t="b">
        <f>I7=Лист2!D7</f>
        <v>1</v>
      </c>
      <c r="O7" s="5" t="b">
        <f>J7=Лист2!E7</f>
        <v>1</v>
      </c>
      <c r="P7" s="5" t="b">
        <f>K7=Лист2!F7</f>
        <v>1</v>
      </c>
      <c r="Q7" s="5" t="b">
        <f>L7=Лист2!G7</f>
        <v>1</v>
      </c>
    </row>
    <row r="8" spans="1:17" x14ac:dyDescent="0.25">
      <c r="A8" t="s">
        <v>6</v>
      </c>
      <c r="B8" t="s">
        <v>7</v>
      </c>
      <c r="C8">
        <v>15</v>
      </c>
      <c r="D8">
        <v>2</v>
      </c>
      <c r="E8">
        <v>2</v>
      </c>
      <c r="F8">
        <v>11</v>
      </c>
      <c r="G8">
        <v>19955</v>
      </c>
      <c r="H8" s="2">
        <f>SUM(C8:INDEX(C8:C$13,COUNTIF($A8:$A$13,$A8)))*(COUNTIF($A$1:$A8,$A8)=1)</f>
        <v>0</v>
      </c>
      <c r="I8" s="2">
        <f>SUM(D8:INDEX(D8:D$13,COUNTIF($A8:$A$13,$A8)))*(COUNTIF($A$1:$A8,$A8)=1)</f>
        <v>0</v>
      </c>
      <c r="J8" s="2">
        <f>SUM(E8:INDEX(E8:E$13,COUNTIF($A8:$A$13,$A8)))*(COUNTIF($A$1:$A8,$A8)=1)</f>
        <v>0</v>
      </c>
      <c r="K8" s="2">
        <f>SUM(F8:INDEX(F8:F$13,COUNTIF($A8:$A$13,$A8)))*(COUNTIF($A$1:$A8,$A8)=1)</f>
        <v>0</v>
      </c>
      <c r="L8" s="4">
        <f>AVERAGE(G8:INDEX(G8:G$13,COUNTIF($A8:$A$13,$A8)))*(COUNTIF($A$1:$A8,$A8)=1)</f>
        <v>0</v>
      </c>
      <c r="M8" s="5" t="b">
        <f>H8=Лист2!C8</f>
        <v>1</v>
      </c>
      <c r="N8" s="5" t="b">
        <f>I8=Лист2!D8</f>
        <v>1</v>
      </c>
      <c r="O8" s="5" t="b">
        <f>J8=Лист2!E8</f>
        <v>1</v>
      </c>
      <c r="P8" s="5" t="b">
        <f>K8=Лист2!F8</f>
        <v>1</v>
      </c>
      <c r="Q8" s="5" t="b">
        <f>L8=Лист2!G8</f>
        <v>1</v>
      </c>
    </row>
    <row r="9" spans="1:17" x14ac:dyDescent="0.25">
      <c r="A9" t="s">
        <v>8</v>
      </c>
      <c r="B9" t="s">
        <v>9</v>
      </c>
      <c r="C9">
        <v>11</v>
      </c>
      <c r="D9">
        <v>1</v>
      </c>
      <c r="E9">
        <v>0</v>
      </c>
      <c r="F9">
        <v>10</v>
      </c>
      <c r="G9">
        <v>37141</v>
      </c>
      <c r="H9" s="1">
        <f>SUM(C9:INDEX(C9:C$13,COUNTIF($A9:$A$13,$A9)))*(COUNTIF($A$1:$A9,$A9)=1)</f>
        <v>24</v>
      </c>
      <c r="I9" s="1">
        <f>SUM(D9:INDEX(D9:D$13,COUNTIF($A9:$A$13,$A9)))*(COUNTIF($A$1:$A9,$A9)=1)</f>
        <v>2</v>
      </c>
      <c r="J9" s="1">
        <f>SUM(E9:INDEX(E9:E$13,COUNTIF($A9:$A$13,$A9)))*(COUNTIF($A$1:$A9,$A9)=1)</f>
        <v>0</v>
      </c>
      <c r="K9" s="1">
        <f>SUM(F9:INDEX(F9:F$13,COUNTIF($A9:$A$13,$A9)))*(COUNTIF($A$1:$A9,$A9)=1)</f>
        <v>22</v>
      </c>
      <c r="L9" s="3">
        <f>AVERAGE(G9:INDEX(G9:G$13,COUNTIF($A9:$A$13,$A9)))*(COUNTIF($A$1:$A9,$A9)=1)</f>
        <v>37141</v>
      </c>
      <c r="M9" s="5" t="b">
        <f>H9=Лист2!C9</f>
        <v>1</v>
      </c>
      <c r="N9" s="5" t="b">
        <f>I9=Лист2!D9</f>
        <v>1</v>
      </c>
      <c r="O9" s="5" t="b">
        <f>J9=Лист2!E9</f>
        <v>1</v>
      </c>
      <c r="P9" s="5" t="b">
        <f>K9=Лист2!F9</f>
        <v>1</v>
      </c>
      <c r="Q9" s="5" t="b">
        <f>L9=Лист2!G9</f>
        <v>1</v>
      </c>
    </row>
    <row r="10" spans="1:17" x14ac:dyDescent="0.25">
      <c r="A10" t="s">
        <v>8</v>
      </c>
      <c r="B10" t="s">
        <v>9</v>
      </c>
      <c r="C10">
        <v>13</v>
      </c>
      <c r="D10">
        <v>1</v>
      </c>
      <c r="E10">
        <v>0</v>
      </c>
      <c r="F10">
        <v>12</v>
      </c>
      <c r="G10">
        <v>37141</v>
      </c>
      <c r="H10" s="2">
        <f>SUM(C10:INDEX(C10:C$13,COUNTIF($A10:$A$13,$A10)))*(COUNTIF($A$1:$A10,$A10)=1)</f>
        <v>0</v>
      </c>
      <c r="I10" s="2">
        <f>SUM(D10:INDEX(D10:D$13,COUNTIF($A10:$A$13,$A10)))*(COUNTIF($A$1:$A10,$A10)=1)</f>
        <v>0</v>
      </c>
      <c r="J10" s="2">
        <f>SUM(E10:INDEX(E10:E$13,COUNTIF($A10:$A$13,$A10)))*(COUNTIF($A$1:$A10,$A10)=1)</f>
        <v>0</v>
      </c>
      <c r="K10" s="2">
        <f>SUM(F10:INDEX(F10:F$13,COUNTIF($A10:$A$13,$A10)))*(COUNTIF($A$1:$A10,$A10)=1)</f>
        <v>0</v>
      </c>
      <c r="L10" s="4">
        <f>AVERAGE(G10:INDEX(G10:G$13,COUNTIF($A10:$A$13,$A10)))*(COUNTIF($A$1:$A10,$A10)=1)</f>
        <v>0</v>
      </c>
      <c r="M10" s="5" t="b">
        <f>H10=Лист2!C10</f>
        <v>1</v>
      </c>
      <c r="N10" s="5" t="b">
        <f>I10=Лист2!D10</f>
        <v>1</v>
      </c>
      <c r="O10" s="5" t="b">
        <f>J10=Лист2!E10</f>
        <v>1</v>
      </c>
      <c r="P10" s="5" t="b">
        <f>K10=Лист2!F10</f>
        <v>1</v>
      </c>
      <c r="Q10" s="5" t="b">
        <f>L10=Лист2!G10</f>
        <v>1</v>
      </c>
    </row>
    <row r="11" spans="1:17" x14ac:dyDescent="0.25">
      <c r="A11" t="s">
        <v>10</v>
      </c>
      <c r="B11" t="s">
        <v>11</v>
      </c>
      <c r="C11">
        <v>24</v>
      </c>
      <c r="D11">
        <v>5</v>
      </c>
      <c r="E11">
        <v>1</v>
      </c>
      <c r="F11">
        <v>18</v>
      </c>
      <c r="G11">
        <v>21983</v>
      </c>
      <c r="H11" s="1">
        <f>SUM(C11:INDEX(C11:C$13,COUNTIF($A11:$A$13,$A11)))*(COUNTIF($A$1:$A11,$A11)=1)</f>
        <v>60</v>
      </c>
      <c r="I11" s="1">
        <f>SUM(D11:INDEX(D11:D$13,COUNTIF($A11:$A$13,$A11)))*(COUNTIF($A$1:$A11,$A11)=1)</f>
        <v>15</v>
      </c>
      <c r="J11" s="1">
        <f>SUM(E11:INDEX(E11:E$13,COUNTIF($A11:$A$13,$A11)))*(COUNTIF($A$1:$A11,$A11)=1)</f>
        <v>3</v>
      </c>
      <c r="K11" s="1">
        <f>SUM(F11:INDEX(F11:F$13,COUNTIF($A11:$A$13,$A11)))*(COUNTIF($A$1:$A11,$A11)=1)</f>
        <v>42</v>
      </c>
      <c r="L11" s="3">
        <f>AVERAGE(G11:INDEX(G11:G$13,COUNTIF($A11:$A$13,$A11)))*(COUNTIF($A$1:$A11,$A11)=1)</f>
        <v>21983</v>
      </c>
      <c r="M11" s="5" t="b">
        <f>H11=Лист2!C11</f>
        <v>1</v>
      </c>
      <c r="N11" s="5" t="b">
        <f>I11=Лист2!D11</f>
        <v>1</v>
      </c>
      <c r="O11" s="5" t="b">
        <f>J11=Лист2!E11</f>
        <v>1</v>
      </c>
      <c r="P11" s="5" t="b">
        <f>K11=Лист2!F11</f>
        <v>1</v>
      </c>
      <c r="Q11" s="5" t="b">
        <f>L11=Лист2!G11</f>
        <v>1</v>
      </c>
    </row>
    <row r="12" spans="1:17" x14ac:dyDescent="0.25">
      <c r="A12" t="s">
        <v>10</v>
      </c>
      <c r="B12" t="s">
        <v>11</v>
      </c>
      <c r="C12">
        <v>8</v>
      </c>
      <c r="D12">
        <v>4</v>
      </c>
      <c r="E12">
        <v>0</v>
      </c>
      <c r="F12">
        <v>4</v>
      </c>
      <c r="G12">
        <v>21983</v>
      </c>
      <c r="H12" s="2">
        <f>SUM(C12:INDEX(C12:C$13,COUNTIF($A12:$A$13,$A12)))*(COUNTIF($A$1:$A12,$A12)=1)</f>
        <v>0</v>
      </c>
      <c r="I12" s="2">
        <f>SUM(D12:INDEX(D12:D$13,COUNTIF($A12:$A$13,$A12)))*(COUNTIF($A$1:$A12,$A12)=1)</f>
        <v>0</v>
      </c>
      <c r="J12" s="2">
        <f>SUM(E12:INDEX(E12:E$13,COUNTIF($A12:$A$13,$A12)))*(COUNTIF($A$1:$A12,$A12)=1)</f>
        <v>0</v>
      </c>
      <c r="K12" s="2">
        <f>SUM(F12:INDEX(F12:F$13,COUNTIF($A12:$A$13,$A12)))*(COUNTIF($A$1:$A12,$A12)=1)</f>
        <v>0</v>
      </c>
      <c r="L12" s="4">
        <f>AVERAGE(G12:INDEX(G12:G$13,COUNTIF($A12:$A$13,$A12)))*(COUNTIF($A$1:$A12,$A12)=1)</f>
        <v>0</v>
      </c>
      <c r="M12" s="5" t="b">
        <f>H12=Лист2!C12</f>
        <v>1</v>
      </c>
      <c r="N12" s="5" t="b">
        <f>I12=Лист2!D12</f>
        <v>1</v>
      </c>
      <c r="O12" s="5" t="b">
        <f>J12=Лист2!E12</f>
        <v>1</v>
      </c>
      <c r="P12" s="5" t="b">
        <f>K12=Лист2!F12</f>
        <v>1</v>
      </c>
      <c r="Q12" s="5" t="b">
        <f>L12=Лист2!G12</f>
        <v>1</v>
      </c>
    </row>
    <row r="13" spans="1:17" x14ac:dyDescent="0.25">
      <c r="A13" t="s">
        <v>10</v>
      </c>
      <c r="B13" t="s">
        <v>11</v>
      </c>
      <c r="C13">
        <v>28</v>
      </c>
      <c r="D13">
        <v>6</v>
      </c>
      <c r="E13">
        <v>2</v>
      </c>
      <c r="F13">
        <v>20</v>
      </c>
      <c r="G13">
        <v>21983</v>
      </c>
      <c r="H13" s="2">
        <f>SUM(C13:INDEX(C13:C$13,COUNTIF($A13:$A$13,$A13)))*(COUNTIF($A$1:$A13,$A13)=1)</f>
        <v>0</v>
      </c>
      <c r="I13" s="2">
        <f>SUM(D13:INDEX(D13:D$13,COUNTIF($A13:$A$13,$A13)))*(COUNTIF($A$1:$A13,$A13)=1)</f>
        <v>0</v>
      </c>
      <c r="J13" s="2">
        <f>SUM(E13:INDEX(E13:E$13,COUNTIF($A13:$A$13,$A13)))*(COUNTIF($A$1:$A13,$A13)=1)</f>
        <v>0</v>
      </c>
      <c r="K13" s="2">
        <f>SUM(F13:INDEX(F13:F$13,COUNTIF($A13:$A$13,$A13)))*(COUNTIF($A$1:$A13,$A13)=1)</f>
        <v>0</v>
      </c>
      <c r="L13" s="4">
        <f>AVERAGE(G13:INDEX(G13:G$13,COUNTIF($A13:$A$13,$A13)))*(COUNTIF($A$1:$A13,$A13)=1)</f>
        <v>0</v>
      </c>
      <c r="M13" s="5" t="b">
        <f>H13=Лист2!C13</f>
        <v>1</v>
      </c>
      <c r="N13" s="5" t="b">
        <f>I13=Лист2!D13</f>
        <v>1</v>
      </c>
      <c r="O13" s="5" t="b">
        <f>J13=Лист2!E13</f>
        <v>1</v>
      </c>
      <c r="P13" s="5" t="b">
        <f>K13=Лист2!F13</f>
        <v>1</v>
      </c>
      <c r="Q13" s="5" t="b">
        <f>L13=Лист2!G13</f>
        <v>1</v>
      </c>
    </row>
  </sheetData>
  <pageMargins left="0.7" right="0.7" top="0.75" bottom="0.75" header="0.3" footer="0.3"/>
  <ignoredErrors>
    <ignoredError sqref="H2:K13 L2:L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" sqref="G1"/>
    </sheetView>
  </sheetViews>
  <sheetFormatPr defaultColWidth="45.140625" defaultRowHeight="15" x14ac:dyDescent="0.25"/>
  <cols>
    <col min="1" max="1" width="44.7109375" customWidth="1"/>
    <col min="2" max="2" width="26" customWidth="1"/>
    <col min="3" max="7" width="8.140625" customWidth="1"/>
  </cols>
  <sheetData>
    <row r="1" spans="1:7" x14ac:dyDescent="0.25">
      <c r="A1" t="s">
        <v>0</v>
      </c>
      <c r="B1" t="s">
        <v>1</v>
      </c>
      <c r="C1">
        <v>24</v>
      </c>
      <c r="D1">
        <v>0</v>
      </c>
      <c r="E1">
        <v>0</v>
      </c>
      <c r="F1">
        <v>24</v>
      </c>
      <c r="G1">
        <v>2973</v>
      </c>
    </row>
    <row r="2" spans="1:7" x14ac:dyDescent="0.25">
      <c r="A2" t="s">
        <v>0</v>
      </c>
      <c r="B2" t="s">
        <v>1</v>
      </c>
    </row>
    <row r="3" spans="1:7" x14ac:dyDescent="0.25">
      <c r="A3" t="s">
        <v>2</v>
      </c>
      <c r="B3" t="s">
        <v>3</v>
      </c>
      <c r="C3">
        <v>16</v>
      </c>
      <c r="D3">
        <v>1</v>
      </c>
      <c r="E3">
        <v>2</v>
      </c>
      <c r="F3">
        <v>13</v>
      </c>
      <c r="G3">
        <v>3097</v>
      </c>
    </row>
    <row r="4" spans="1:7" x14ac:dyDescent="0.25">
      <c r="A4" t="s">
        <v>4</v>
      </c>
      <c r="B4" t="s">
        <v>5</v>
      </c>
      <c r="C4">
        <v>39</v>
      </c>
      <c r="D4">
        <v>8</v>
      </c>
      <c r="E4">
        <v>3</v>
      </c>
      <c r="F4">
        <v>28</v>
      </c>
      <c r="G4">
        <v>8606</v>
      </c>
    </row>
    <row r="5" spans="1:7" x14ac:dyDescent="0.25">
      <c r="A5" t="s">
        <v>4</v>
      </c>
      <c r="B5" t="s">
        <v>5</v>
      </c>
    </row>
    <row r="6" spans="1:7" x14ac:dyDescent="0.25">
      <c r="A6" t="s">
        <v>6</v>
      </c>
      <c r="B6" t="s">
        <v>7</v>
      </c>
      <c r="C6">
        <v>42</v>
      </c>
      <c r="D6">
        <v>6</v>
      </c>
      <c r="E6">
        <v>6</v>
      </c>
      <c r="F6">
        <v>30</v>
      </c>
      <c r="G6">
        <v>19955</v>
      </c>
    </row>
    <row r="7" spans="1:7" x14ac:dyDescent="0.25">
      <c r="A7" t="s">
        <v>6</v>
      </c>
      <c r="B7" t="s">
        <v>7</v>
      </c>
    </row>
    <row r="8" spans="1:7" x14ac:dyDescent="0.25">
      <c r="A8" t="s">
        <v>6</v>
      </c>
      <c r="B8" t="s">
        <v>7</v>
      </c>
    </row>
    <row r="9" spans="1:7" x14ac:dyDescent="0.25">
      <c r="A9" t="s">
        <v>8</v>
      </c>
      <c r="B9" t="s">
        <v>9</v>
      </c>
      <c r="C9">
        <v>24</v>
      </c>
      <c r="D9">
        <v>2</v>
      </c>
      <c r="E9">
        <v>0</v>
      </c>
      <c r="F9">
        <v>22</v>
      </c>
      <c r="G9">
        <v>37141</v>
      </c>
    </row>
    <row r="10" spans="1:7" x14ac:dyDescent="0.25">
      <c r="A10" t="s">
        <v>8</v>
      </c>
      <c r="B10" t="s">
        <v>9</v>
      </c>
    </row>
    <row r="11" spans="1:7" x14ac:dyDescent="0.25">
      <c r="A11" t="s">
        <v>10</v>
      </c>
      <c r="B11" t="s">
        <v>11</v>
      </c>
      <c r="C11">
        <v>60</v>
      </c>
      <c r="D11">
        <v>15</v>
      </c>
      <c r="E11">
        <v>3</v>
      </c>
      <c r="F11">
        <v>42</v>
      </c>
      <c r="G11">
        <v>21983</v>
      </c>
    </row>
    <row r="12" spans="1:7" x14ac:dyDescent="0.25">
      <c r="A12" t="s">
        <v>10</v>
      </c>
      <c r="B12" t="s">
        <v>11</v>
      </c>
    </row>
    <row r="13" spans="1:7" x14ac:dyDescent="0.25">
      <c r="A13" t="s">
        <v>10</v>
      </c>
      <c r="B13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alex</cp:lastModifiedBy>
  <dcterms:created xsi:type="dcterms:W3CDTF">2017-10-09T16:13:35Z</dcterms:created>
  <dcterms:modified xsi:type="dcterms:W3CDTF">2017-10-09T18:07:10Z</dcterms:modified>
</cp:coreProperties>
</file>