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3" i="1"/>
  <c r="K4" i="1"/>
  <c r="K5" i="1"/>
  <c r="K6" i="1"/>
  <c r="K7" i="1"/>
  <c r="K8" i="1"/>
  <c r="K9" i="1"/>
  <c r="K10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  <c r="O4" i="1"/>
  <c r="N4" i="1"/>
  <c r="M4" i="1"/>
  <c r="L4" i="1"/>
  <c r="O3" i="1"/>
  <c r="N3" i="1"/>
  <c r="M3" i="1"/>
  <c r="L3" i="1"/>
  <c r="K3" i="1"/>
  <c r="J4" i="1"/>
  <c r="J5" i="1"/>
  <c r="J6" i="1"/>
  <c r="J7" i="1"/>
  <c r="J8" i="1"/>
  <c r="J9" i="1"/>
  <c r="J10" i="1"/>
  <c r="J2" i="1"/>
  <c r="J3" i="1" s="1"/>
  <c r="A3" i="1"/>
  <c r="B4" i="1"/>
  <c r="A4" i="1" s="1"/>
  <c r="B5" i="1"/>
  <c r="A5" i="1" s="1"/>
  <c r="B6" i="1"/>
  <c r="A6" i="1" s="1"/>
  <c r="B7" i="1"/>
  <c r="A7" i="1" s="1"/>
  <c r="B8" i="1"/>
  <c r="B9" i="1"/>
  <c r="B10" i="1"/>
  <c r="B11" i="1"/>
  <c r="A11" i="1" s="1"/>
  <c r="B12" i="1"/>
  <c r="B13" i="1"/>
  <c r="B14" i="1"/>
  <c r="B15" i="1"/>
  <c r="B16" i="1"/>
  <c r="B17" i="1"/>
  <c r="B18" i="1"/>
  <c r="B19" i="1"/>
  <c r="B20" i="1"/>
  <c r="B21" i="1"/>
  <c r="A21" i="1" s="1"/>
  <c r="B3" i="1"/>
  <c r="A8" i="1" l="1"/>
  <c r="A12" i="1"/>
  <c r="A9" i="1"/>
  <c r="A13" i="1" l="1"/>
  <c r="A10" i="1"/>
  <c r="A14" i="1" l="1"/>
  <c r="A15" i="1" s="1"/>
  <c r="A16" i="1" s="1"/>
  <c r="A17" i="1" l="1"/>
  <c r="A18" i="1" s="1"/>
  <c r="A19" i="1" l="1"/>
  <c r="A20" i="1" s="1"/>
</calcChain>
</file>

<file path=xl/sharedStrings.xml><?xml version="1.0" encoding="utf-8"?>
<sst xmlns="http://schemas.openxmlformats.org/spreadsheetml/2006/main" count="86" uniqueCount="23">
  <si>
    <t>сектор</t>
  </si>
  <si>
    <t>сист</t>
  </si>
  <si>
    <t>ед.изм</t>
  </si>
  <si>
    <t>Д</t>
  </si>
  <si>
    <t>В2</t>
  </si>
  <si>
    <t>сталь 159</t>
  </si>
  <si>
    <t>п.м.</t>
  </si>
  <si>
    <t>сталь 108</t>
  </si>
  <si>
    <t>сталь 76</t>
  </si>
  <si>
    <t>сталь 25</t>
  </si>
  <si>
    <t>сталь 20</t>
  </si>
  <si>
    <t>ХС</t>
  </si>
  <si>
    <t>Т11-Т21</t>
  </si>
  <si>
    <t>ТС</t>
  </si>
  <si>
    <t>сталь  32</t>
  </si>
  <si>
    <t>т11т21</t>
  </si>
  <si>
    <t>В-2</t>
  </si>
  <si>
    <t>3, 4</t>
  </si>
  <si>
    <t>сталь 89</t>
  </si>
  <si>
    <t>сталь 50</t>
  </si>
  <si>
    <t>этаж</t>
  </si>
  <si>
    <t>Трубы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</si>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</sst>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6" fontId="0" fillId="2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tabSelected="1" workbookViewId="0">
      <selection activeCell="K12" sqref="K12"/>
    </sheetView>
  </sheetViews>
  <sheetFormatPr defaultRowHeight="14.4" x14ac:dyDescent="0.3"/>
  <cols>
    <col min="5" max="5" width="13.6640625" style="2" customWidth="1"/>
    <col min="6" max="6" width="20.88671875" customWidth="1"/>
  </cols>
  <sheetData>
    <row r="1" spans="1:16" x14ac:dyDescent="0.3">
      <c r="C1" t="s">
        <v>0</v>
      </c>
      <c r="D1" t="s">
        <v>1</v>
      </c>
      <c r="E1" s="3" t="s">
        <v>20</v>
      </c>
      <c r="F1" s="6" t="s">
        <v>21</v>
      </c>
      <c r="G1" t="s">
        <v>2</v>
      </c>
      <c r="H1" t="s">
        <v>22</v>
      </c>
    </row>
    <row r="2" spans="1:16" x14ac:dyDescent="0.3">
      <c r="E2" s="3"/>
      <c r="F2" s="2"/>
      <c r="H2">
        <v>0</v>
      </c>
      <c r="J2">
        <f>MAX(A3:A21)</f>
        <v>15</v>
      </c>
    </row>
    <row r="3" spans="1:16" x14ac:dyDescent="0.3">
      <c r="A3">
        <f>IF(MATCH(B3,$B$3:B3,)=ROW(A1),MAX($A$2:A2)+1)</f>
        <v>1</v>
      </c>
      <c r="B3" t="str">
        <f>C3&amp;D3&amp;E3&amp;F3</f>
        <v>ДВ21сталь 159</v>
      </c>
      <c r="C3" t="s">
        <v>3</v>
      </c>
      <c r="D3" t="s">
        <v>4</v>
      </c>
      <c r="E3" s="3">
        <v>1</v>
      </c>
      <c r="F3" s="2" t="s">
        <v>5</v>
      </c>
      <c r="G3" t="s">
        <v>6</v>
      </c>
      <c r="H3">
        <v>18</v>
      </c>
      <c r="J3">
        <f>IF(ROW(A1)&gt;$J$2,,ROW(A1))</f>
        <v>1</v>
      </c>
      <c r="K3" t="str">
        <f>IF($J3,VLOOKUP($J3,$A$3:$G$21,COLUMN(C1),),)</f>
        <v>Д</v>
      </c>
      <c r="L3" t="str">
        <f t="shared" ref="L3:O3" si="0">IF($J3,VLOOKUP($J3,$A$3:$G$21,COLUMN(D1),),)</f>
        <v>В2</v>
      </c>
      <c r="M3">
        <f t="shared" si="0"/>
        <v>1</v>
      </c>
      <c r="N3" t="str">
        <f t="shared" si="0"/>
        <v>сталь 159</v>
      </c>
      <c r="O3" t="str">
        <f t="shared" si="0"/>
        <v>п.м.</v>
      </c>
      <c r="P3">
        <f>SUMIF(B:B,K3&amp;L3&amp;M3&amp;N3,H:H)</f>
        <v>18</v>
      </c>
    </row>
    <row r="4" spans="1:16" x14ac:dyDescent="0.3">
      <c r="A4">
        <f>IF(MATCH(B4,$B$3:B4,)=ROW(A2),MAX($A$2:A3)+1)</f>
        <v>2</v>
      </c>
      <c r="B4" t="str">
        <f t="shared" ref="B4:B21" si="1">C4&amp;D4&amp;E4&amp;F4</f>
        <v>ДВ21сталь 108</v>
      </c>
      <c r="C4" t="s">
        <v>3</v>
      </c>
      <c r="D4" s="10" t="s">
        <v>4</v>
      </c>
      <c r="E4" s="15">
        <v>1</v>
      </c>
      <c r="F4" s="11" t="s">
        <v>7</v>
      </c>
      <c r="G4" s="10" t="s">
        <v>6</v>
      </c>
      <c r="H4" s="10">
        <v>25</v>
      </c>
      <c r="J4">
        <f t="shared" ref="J4:J15" si="2">IF(ROW(A2)&gt;$J$2,,ROW(A2))</f>
        <v>2</v>
      </c>
      <c r="K4" t="str">
        <f t="shared" ref="K4:K15" si="3">IF($J4,VLOOKUP($J4,$A$3:$G$21,COLUMN(C2),),)</f>
        <v>Д</v>
      </c>
      <c r="L4" t="str">
        <f t="shared" ref="L4:O4" si="4">IF($J4,VLOOKUP($J4,$A$3:$G$21,COLUMN(D2),),)</f>
        <v>В2</v>
      </c>
      <c r="M4">
        <f t="shared" si="4"/>
        <v>1</v>
      </c>
      <c r="N4" t="str">
        <f t="shared" si="4"/>
        <v>сталь 108</v>
      </c>
      <c r="O4" t="str">
        <f t="shared" si="4"/>
        <v>п.м.</v>
      </c>
      <c r="P4">
        <f t="shared" ref="P4:P10" si="5">SUMIF(B:B,K4&amp;L4&amp;M4&amp;N4,H:H)</f>
        <v>29</v>
      </c>
    </row>
    <row r="5" spans="1:16" x14ac:dyDescent="0.3">
      <c r="A5">
        <f>IF(MATCH(B5,$B$3:B5,)=ROW(A3),MAX($A$2:A4)+1)</f>
        <v>3</v>
      </c>
      <c r="B5" t="str">
        <f t="shared" si="1"/>
        <v>ДВ21сталь 76</v>
      </c>
      <c r="C5" t="s">
        <v>3</v>
      </c>
      <c r="D5" t="s">
        <v>4</v>
      </c>
      <c r="E5" s="3">
        <v>1</v>
      </c>
      <c r="F5" s="2" t="s">
        <v>8</v>
      </c>
      <c r="G5" t="s">
        <v>6</v>
      </c>
      <c r="H5">
        <v>2</v>
      </c>
      <c r="J5">
        <f t="shared" si="2"/>
        <v>3</v>
      </c>
      <c r="K5" t="str">
        <f t="shared" si="3"/>
        <v>Д</v>
      </c>
      <c r="L5" t="str">
        <f t="shared" ref="L5:O5" si="6">IF($J5,VLOOKUP($J5,$A$3:$G$21,COLUMN(D3),),)</f>
        <v>В2</v>
      </c>
      <c r="M5">
        <f t="shared" si="6"/>
        <v>1</v>
      </c>
      <c r="N5" t="str">
        <f t="shared" si="6"/>
        <v>сталь 76</v>
      </c>
      <c r="O5" t="str">
        <f t="shared" si="6"/>
        <v>п.м.</v>
      </c>
      <c r="P5">
        <f t="shared" si="5"/>
        <v>2</v>
      </c>
    </row>
    <row r="6" spans="1:16" x14ac:dyDescent="0.3">
      <c r="A6" t="b">
        <f>IF(MATCH(B6,$B$3:B6,)=ROW(A4),MAX($A$2:A5)+1)</f>
        <v>0</v>
      </c>
      <c r="B6" t="str">
        <f t="shared" si="1"/>
        <v>ДВ21сталь 108</v>
      </c>
      <c r="C6" t="s">
        <v>3</v>
      </c>
      <c r="D6" s="10" t="s">
        <v>4</v>
      </c>
      <c r="E6" s="15">
        <v>1</v>
      </c>
      <c r="F6" s="11" t="s">
        <v>7</v>
      </c>
      <c r="G6" s="10" t="s">
        <v>6</v>
      </c>
      <c r="H6" s="10">
        <v>4</v>
      </c>
      <c r="J6">
        <f t="shared" si="2"/>
        <v>4</v>
      </c>
      <c r="K6" t="str">
        <f t="shared" si="3"/>
        <v>Д</v>
      </c>
      <c r="L6" t="str">
        <f t="shared" ref="L6:O6" si="7">IF($J6,VLOOKUP($J6,$A$3:$G$21,COLUMN(D4),),)</f>
        <v>В2</v>
      </c>
      <c r="M6">
        <f t="shared" si="7"/>
        <v>1</v>
      </c>
      <c r="N6" t="str">
        <f t="shared" si="7"/>
        <v>сталь 25</v>
      </c>
      <c r="O6" t="str">
        <f t="shared" si="7"/>
        <v>п.м.</v>
      </c>
      <c r="P6">
        <f t="shared" si="5"/>
        <v>4</v>
      </c>
    </row>
    <row r="7" spans="1:16" x14ac:dyDescent="0.3">
      <c r="A7">
        <f>IF(MATCH(B7,$B$3:B7,)=ROW(A5),MAX($A$2:A6)+1)</f>
        <v>4</v>
      </c>
      <c r="B7" t="str">
        <f t="shared" si="1"/>
        <v>ДВ21сталь 25</v>
      </c>
      <c r="C7" t="s">
        <v>3</v>
      </c>
      <c r="D7" t="s">
        <v>4</v>
      </c>
      <c r="E7" s="3">
        <v>1</v>
      </c>
      <c r="F7" s="2" t="s">
        <v>9</v>
      </c>
      <c r="G7" t="s">
        <v>6</v>
      </c>
      <c r="H7">
        <v>4</v>
      </c>
      <c r="J7">
        <f t="shared" si="2"/>
        <v>5</v>
      </c>
      <c r="K7" t="str">
        <f t="shared" si="3"/>
        <v>Д</v>
      </c>
      <c r="L7" t="str">
        <f t="shared" ref="L7:O7" si="8">IF($J7,VLOOKUP($J7,$A$3:$G$21,COLUMN(D5),),)</f>
        <v>В2</v>
      </c>
      <c r="M7">
        <f t="shared" si="8"/>
        <v>1</v>
      </c>
      <c r="N7" t="str">
        <f t="shared" si="8"/>
        <v>сталь 20</v>
      </c>
      <c r="O7" t="str">
        <f t="shared" si="8"/>
        <v>п.м.</v>
      </c>
      <c r="P7">
        <f t="shared" si="5"/>
        <v>53</v>
      </c>
    </row>
    <row r="8" spans="1:16" x14ac:dyDescent="0.3">
      <c r="A8">
        <f>IF(MATCH(B8,$B$3:B8,)=ROW(A6),MAX($A$2:A7)+1)</f>
        <v>5</v>
      </c>
      <c r="B8" t="str">
        <f t="shared" si="1"/>
        <v>ДВ21сталь 20</v>
      </c>
      <c r="C8" t="s">
        <v>3</v>
      </c>
      <c r="D8" t="s">
        <v>4</v>
      </c>
      <c r="E8" s="3">
        <v>1</v>
      </c>
      <c r="F8" s="2" t="s">
        <v>10</v>
      </c>
      <c r="G8" t="s">
        <v>6</v>
      </c>
      <c r="H8">
        <v>53</v>
      </c>
      <c r="J8">
        <f t="shared" si="2"/>
        <v>6</v>
      </c>
      <c r="K8" t="str">
        <f t="shared" si="3"/>
        <v>Д</v>
      </c>
      <c r="L8" t="str">
        <f t="shared" ref="L8:O8" si="9">IF($J8,VLOOKUP($J8,$A$3:$G$21,COLUMN(D6),),)</f>
        <v>ХС</v>
      </c>
      <c r="M8">
        <f t="shared" si="9"/>
        <v>1</v>
      </c>
      <c r="N8" t="str">
        <f t="shared" si="9"/>
        <v>сталь 20</v>
      </c>
      <c r="O8" t="str">
        <f t="shared" si="9"/>
        <v>п.м.</v>
      </c>
      <c r="P8">
        <f t="shared" si="5"/>
        <v>12</v>
      </c>
    </row>
    <row r="9" spans="1:16" x14ac:dyDescent="0.3">
      <c r="A9">
        <f>IF(MATCH(B9,$B$3:B9,)=ROW(A7),MAX($A$2:A8)+1)</f>
        <v>6</v>
      </c>
      <c r="B9" t="str">
        <f t="shared" si="1"/>
        <v>ДХС1сталь 20</v>
      </c>
      <c r="C9" t="s">
        <v>3</v>
      </c>
      <c r="D9" t="s">
        <v>11</v>
      </c>
      <c r="E9" s="3">
        <v>1</v>
      </c>
      <c r="F9" s="2" t="s">
        <v>10</v>
      </c>
      <c r="G9" t="s">
        <v>6</v>
      </c>
      <c r="H9">
        <v>12</v>
      </c>
      <c r="J9">
        <f t="shared" si="2"/>
        <v>7</v>
      </c>
      <c r="K9" t="str">
        <f t="shared" si="3"/>
        <v>Д</v>
      </c>
      <c r="L9" t="str">
        <f t="shared" ref="L9:O9" si="10">IF($J9,VLOOKUP($J9,$A$3:$G$21,COLUMN(D7),),)</f>
        <v>В2</v>
      </c>
      <c r="M9">
        <f t="shared" si="10"/>
        <v>3</v>
      </c>
      <c r="N9" t="str">
        <f t="shared" si="10"/>
        <v>сталь 76</v>
      </c>
      <c r="O9" t="str">
        <f t="shared" si="10"/>
        <v>п.м.</v>
      </c>
      <c r="P9">
        <f t="shared" si="5"/>
        <v>31.2</v>
      </c>
    </row>
    <row r="10" spans="1:16" x14ac:dyDescent="0.3">
      <c r="A10">
        <f>IF(MATCH(B10,$B$3:B10,)=ROW(A8),MAX($A$2:A9)+1)</f>
        <v>7</v>
      </c>
      <c r="B10" t="str">
        <f t="shared" si="1"/>
        <v>ДВ23сталь 76</v>
      </c>
      <c r="C10" t="s">
        <v>3</v>
      </c>
      <c r="D10" s="12" t="s">
        <v>4</v>
      </c>
      <c r="E10" s="13">
        <v>3</v>
      </c>
      <c r="F10" s="14" t="s">
        <v>8</v>
      </c>
      <c r="G10" s="12" t="s">
        <v>6</v>
      </c>
      <c r="H10" s="12">
        <v>25</v>
      </c>
      <c r="J10">
        <f t="shared" si="2"/>
        <v>8</v>
      </c>
      <c r="K10" t="str">
        <f t="shared" si="3"/>
        <v>Д</v>
      </c>
      <c r="L10" t="str">
        <f t="shared" ref="L10:O10" si="11">IF($J10,VLOOKUP($J10,$A$3:$G$21,COLUMN(D8),),)</f>
        <v>ТС</v>
      </c>
      <c r="M10">
        <f t="shared" si="11"/>
        <v>3</v>
      </c>
      <c r="N10" t="str">
        <f t="shared" si="11"/>
        <v>сталь  32</v>
      </c>
      <c r="O10" t="str">
        <f t="shared" si="11"/>
        <v>п.м.</v>
      </c>
      <c r="P10">
        <f t="shared" si="5"/>
        <v>10</v>
      </c>
    </row>
    <row r="11" spans="1:16" x14ac:dyDescent="0.3">
      <c r="A11" t="b">
        <f>IF(MATCH(B11,$B$3:B11,)=ROW(A9),MAX($A$2:A10)+1)</f>
        <v>0</v>
      </c>
      <c r="B11" t="str">
        <f t="shared" si="1"/>
        <v>ДВ23сталь 76</v>
      </c>
      <c r="C11" t="s">
        <v>3</v>
      </c>
      <c r="D11" s="12" t="s">
        <v>4</v>
      </c>
      <c r="E11" s="13">
        <v>3</v>
      </c>
      <c r="F11" s="14" t="s">
        <v>8</v>
      </c>
      <c r="G11" s="12" t="s">
        <v>6</v>
      </c>
      <c r="H11" s="12">
        <v>5</v>
      </c>
    </row>
    <row r="12" spans="1:16" x14ac:dyDescent="0.3">
      <c r="A12" t="b">
        <f>IF(MATCH(B12,$B$3:B12,)=ROW(A10),MAX($A$2:A11)+1)</f>
        <v>0</v>
      </c>
      <c r="B12" t="str">
        <f t="shared" si="1"/>
        <v>ДВ23сталь 76</v>
      </c>
      <c r="C12" t="s">
        <v>3</v>
      </c>
      <c r="D12" s="12" t="s">
        <v>4</v>
      </c>
      <c r="E12" s="13">
        <v>3</v>
      </c>
      <c r="F12" s="14" t="s">
        <v>8</v>
      </c>
      <c r="G12" s="12" t="s">
        <v>6</v>
      </c>
      <c r="H12" s="12">
        <v>1.2</v>
      </c>
    </row>
    <row r="13" spans="1:16" x14ac:dyDescent="0.3">
      <c r="A13">
        <f>IF(MATCH(B13,$B$3:B13,)=ROW(A11),MAX($A$2:A12)+1)</f>
        <v>8</v>
      </c>
      <c r="B13" t="str">
        <f t="shared" si="1"/>
        <v>ДТС3сталь  32</v>
      </c>
      <c r="C13" t="s">
        <v>3</v>
      </c>
      <c r="D13" t="s">
        <v>13</v>
      </c>
      <c r="E13" s="4">
        <v>3</v>
      </c>
      <c r="F13" s="2" t="s">
        <v>14</v>
      </c>
      <c r="G13" t="s">
        <v>6</v>
      </c>
      <c r="H13">
        <v>10</v>
      </c>
    </row>
    <row r="14" spans="1:16" x14ac:dyDescent="0.3">
      <c r="A14">
        <f>IF(MATCH(B14,$B$3:B14,)=ROW(A12),MAX($A$2:A13)+1)</f>
        <v>9</v>
      </c>
      <c r="B14" t="str">
        <f t="shared" si="1"/>
        <v>ДТ11-Т213сталь 25</v>
      </c>
      <c r="C14" t="s">
        <v>3</v>
      </c>
      <c r="D14" t="s">
        <v>12</v>
      </c>
      <c r="E14" s="4">
        <v>3</v>
      </c>
      <c r="F14" s="2" t="s">
        <v>9</v>
      </c>
      <c r="G14" t="s">
        <v>6</v>
      </c>
      <c r="H14">
        <v>103.5</v>
      </c>
    </row>
    <row r="15" spans="1:16" x14ac:dyDescent="0.3">
      <c r="A15">
        <f>IF(MATCH(B15,$B$3:B15,)=ROW(A13),MAX($A$2:A14)+1)</f>
        <v>10</v>
      </c>
      <c r="B15" t="str">
        <f t="shared" si="1"/>
        <v>ДТС3сталь 25</v>
      </c>
      <c r="C15" t="s">
        <v>3</v>
      </c>
      <c r="D15" t="s">
        <v>13</v>
      </c>
      <c r="E15" s="4">
        <v>3</v>
      </c>
      <c r="F15" s="2" t="s">
        <v>9</v>
      </c>
      <c r="G15" t="s">
        <v>6</v>
      </c>
      <c r="H15">
        <v>30</v>
      </c>
    </row>
    <row r="16" spans="1:16" x14ac:dyDescent="0.3">
      <c r="A16">
        <f>IF(MATCH(B16,$B$3:B16,)=ROW(A14),MAX($A$2:A15)+1)</f>
        <v>11</v>
      </c>
      <c r="B16" t="str">
        <f t="shared" si="1"/>
        <v>ДХС3сталь 20</v>
      </c>
      <c r="C16" t="s">
        <v>3</v>
      </c>
      <c r="D16" t="s">
        <v>11</v>
      </c>
      <c r="E16" s="4">
        <v>3</v>
      </c>
      <c r="F16" s="2" t="s">
        <v>10</v>
      </c>
      <c r="G16" t="s">
        <v>6</v>
      </c>
      <c r="H16">
        <v>18</v>
      </c>
    </row>
    <row r="17" spans="1:8" x14ac:dyDescent="0.3">
      <c r="A17">
        <f>IF(MATCH(B17,$B$3:B17,)=ROW(A15),MAX($A$2:A16)+1)</f>
        <v>12</v>
      </c>
      <c r="B17" t="str">
        <f t="shared" si="1"/>
        <v>Дт11т213сталь 20</v>
      </c>
      <c r="C17" t="s">
        <v>3</v>
      </c>
      <c r="D17" t="s">
        <v>15</v>
      </c>
      <c r="E17" s="4">
        <v>3</v>
      </c>
      <c r="F17" s="2" t="s">
        <v>10</v>
      </c>
      <c r="G17" t="s">
        <v>6</v>
      </c>
      <c r="H17">
        <v>315</v>
      </c>
    </row>
    <row r="18" spans="1:8" x14ac:dyDescent="0.3">
      <c r="A18">
        <f>IF(MATCH(B18,$B$3:B18,)=ROW(A16),MAX($A$2:A17)+1)</f>
        <v>13</v>
      </c>
      <c r="B18" t="str">
        <f t="shared" si="1"/>
        <v>ДВ-23, 4сталь 89</v>
      </c>
      <c r="C18" t="s">
        <v>3</v>
      </c>
      <c r="D18" t="s">
        <v>16</v>
      </c>
      <c r="E18" s="5" t="s">
        <v>17</v>
      </c>
      <c r="F18" s="2" t="s">
        <v>18</v>
      </c>
      <c r="G18" t="s">
        <v>6</v>
      </c>
      <c r="H18">
        <v>9</v>
      </c>
    </row>
    <row r="19" spans="1:8" x14ac:dyDescent="0.3">
      <c r="A19">
        <f>IF(MATCH(B19,$B$3:B19,)=ROW(A17),MAX($A$2:A18)+1)</f>
        <v>14</v>
      </c>
      <c r="B19" t="str">
        <f t="shared" si="1"/>
        <v>Дт11т213, 4сталь 76</v>
      </c>
      <c r="C19" t="s">
        <v>3</v>
      </c>
      <c r="D19" s="7" t="s">
        <v>15</v>
      </c>
      <c r="E19" s="9" t="s">
        <v>17</v>
      </c>
      <c r="F19" s="8" t="s">
        <v>8</v>
      </c>
      <c r="G19" s="7" t="s">
        <v>6</v>
      </c>
      <c r="H19" s="7">
        <v>1.5</v>
      </c>
    </row>
    <row r="20" spans="1:8" x14ac:dyDescent="0.3">
      <c r="A20">
        <f>IF(MATCH(B20,$B$3:B20,)=ROW(A18),MAX($A$2:A19)+1)</f>
        <v>15</v>
      </c>
      <c r="B20" t="str">
        <f t="shared" si="1"/>
        <v>Дт11т213, 4сталь 50</v>
      </c>
      <c r="C20" t="s">
        <v>3</v>
      </c>
      <c r="D20" t="s">
        <v>15</v>
      </c>
      <c r="E20" s="5" t="s">
        <v>17</v>
      </c>
      <c r="F20" s="2" t="s">
        <v>19</v>
      </c>
      <c r="G20" t="s">
        <v>6</v>
      </c>
      <c r="H20">
        <v>21</v>
      </c>
    </row>
    <row r="21" spans="1:8" x14ac:dyDescent="0.3">
      <c r="A21" t="b">
        <f>IF(MATCH(B21,$B$3:B21,)=ROW(A19),MAX($A$2:A20)+1)</f>
        <v>0</v>
      </c>
      <c r="B21" t="str">
        <f t="shared" si="1"/>
        <v>Дт11т213, 4сталь 76</v>
      </c>
      <c r="C21" t="s">
        <v>3</v>
      </c>
      <c r="D21" s="7" t="s">
        <v>15</v>
      </c>
      <c r="E21" s="9" t="s">
        <v>17</v>
      </c>
      <c r="F21" s="8" t="s">
        <v>8</v>
      </c>
      <c r="G21" s="7" t="s">
        <v>6</v>
      </c>
      <c r="H21" s="7">
        <v>16</v>
      </c>
    </row>
    <row r="22" spans="1:8" x14ac:dyDescent="0.3">
      <c r="E22" s="5"/>
      <c r="F22" s="2"/>
    </row>
    <row r="23" spans="1:8" x14ac:dyDescent="0.3">
      <c r="E23" s="5"/>
      <c r="F23" s="2"/>
    </row>
    <row r="24" spans="1:8" x14ac:dyDescent="0.3">
      <c r="E24" s="5"/>
      <c r="F24" s="2"/>
    </row>
    <row r="25" spans="1:8" x14ac:dyDescent="0.3">
      <c r="E25" s="4"/>
      <c r="F25" s="2"/>
    </row>
    <row r="26" spans="1:8" x14ac:dyDescent="0.3">
      <c r="E26" s="4"/>
      <c r="F26" s="2"/>
    </row>
    <row r="27" spans="1:8" x14ac:dyDescent="0.3">
      <c r="E27" s="4"/>
      <c r="F27" s="2"/>
    </row>
    <row r="28" spans="1:8" x14ac:dyDescent="0.3">
      <c r="E28" s="4"/>
      <c r="F28" s="2"/>
    </row>
    <row r="29" spans="1:8" x14ac:dyDescent="0.3">
      <c r="E29" s="4"/>
      <c r="F29" s="2"/>
    </row>
    <row r="30" spans="1:8" x14ac:dyDescent="0.3">
      <c r="E30" s="4"/>
      <c r="F30" s="2"/>
    </row>
    <row r="31" spans="1:8" x14ac:dyDescent="0.3">
      <c r="E31" s="4"/>
      <c r="F31" s="2"/>
    </row>
    <row r="32" spans="1:8" x14ac:dyDescent="0.3">
      <c r="E32" s="4"/>
      <c r="F32" s="2"/>
    </row>
    <row r="33" spans="5:6" x14ac:dyDescent="0.3">
      <c r="E33" s="4"/>
      <c r="F33" s="2"/>
    </row>
    <row r="34" spans="5:6" x14ac:dyDescent="0.3">
      <c r="E34" s="3"/>
      <c r="F34" s="2"/>
    </row>
    <row r="35" spans="5:6" x14ac:dyDescent="0.3">
      <c r="E35" s="3"/>
      <c r="F35" s="2"/>
    </row>
    <row r="36" spans="5:6" x14ac:dyDescent="0.3">
      <c r="E36" s="3"/>
      <c r="F36" s="2"/>
    </row>
    <row r="37" spans="5:6" x14ac:dyDescent="0.3">
      <c r="E37" s="3"/>
      <c r="F37" s="2"/>
    </row>
    <row r="38" spans="5:6" x14ac:dyDescent="0.3">
      <c r="E38" s="3"/>
      <c r="F38" s="2"/>
    </row>
    <row r="39" spans="5:6" x14ac:dyDescent="0.3">
      <c r="E39" s="3"/>
      <c r="F39" s="2"/>
    </row>
    <row r="40" spans="5:6" x14ac:dyDescent="0.3">
      <c r="E40" s="3"/>
      <c r="F40" s="2"/>
    </row>
    <row r="41" spans="5:6" x14ac:dyDescent="0.3">
      <c r="E41" s="3"/>
      <c r="F41" s="2"/>
    </row>
    <row r="42" spans="5:6" x14ac:dyDescent="0.3">
      <c r="E42" s="3"/>
      <c r="F42" s="2"/>
    </row>
    <row r="43" spans="5:6" x14ac:dyDescent="0.3">
      <c r="E43" s="3"/>
      <c r="F43" s="2"/>
    </row>
    <row r="44" spans="5:6" x14ac:dyDescent="0.3">
      <c r="E44" s="3"/>
      <c r="F44" s="2"/>
    </row>
    <row r="45" spans="5:6" x14ac:dyDescent="0.3">
      <c r="E45" s="3"/>
      <c r="F45" s="2"/>
    </row>
    <row r="46" spans="5:6" x14ac:dyDescent="0.3">
      <c r="E46" s="3"/>
      <c r="F46" s="2"/>
    </row>
    <row r="47" spans="5:6" x14ac:dyDescent="0.3">
      <c r="E47" s="3"/>
      <c r="F47" s="2"/>
    </row>
    <row r="48" spans="5:6" x14ac:dyDescent="0.3">
      <c r="E48" s="3"/>
      <c r="F48" s="2"/>
    </row>
    <row r="49" spans="5:6" x14ac:dyDescent="0.3">
      <c r="E49" s="3"/>
      <c r="F49" s="2"/>
    </row>
    <row r="50" spans="5:6" x14ac:dyDescent="0.3">
      <c r="E50" s="3"/>
      <c r="F50" s="2"/>
    </row>
    <row r="51" spans="5:6" x14ac:dyDescent="0.3">
      <c r="E51" s="3"/>
      <c r="F51" s="2"/>
    </row>
    <row r="52" spans="5:6" x14ac:dyDescent="0.3">
      <c r="E52" s="3"/>
      <c r="F52" s="2"/>
    </row>
    <row r="53" spans="5:6" x14ac:dyDescent="0.3">
      <c r="E53" s="3"/>
      <c r="F53" s="2"/>
    </row>
    <row r="54" spans="5:6" x14ac:dyDescent="0.3">
      <c r="E54" s="3"/>
      <c r="F54" s="2"/>
    </row>
    <row r="55" spans="5:6" x14ac:dyDescent="0.3">
      <c r="E55" s="3"/>
      <c r="F55" s="2"/>
    </row>
    <row r="56" spans="5:6" x14ac:dyDescent="0.3">
      <c r="E56" s="3"/>
      <c r="F56" s="2"/>
    </row>
    <row r="57" spans="5:6" x14ac:dyDescent="0.3">
      <c r="E57" s="3"/>
      <c r="F57" s="2"/>
    </row>
    <row r="58" spans="5:6" x14ac:dyDescent="0.3">
      <c r="E58" s="3"/>
      <c r="F58" s="2"/>
    </row>
    <row r="59" spans="5:6" x14ac:dyDescent="0.3">
      <c r="E59" s="3"/>
      <c r="F59" s="2"/>
    </row>
    <row r="60" spans="5:6" x14ac:dyDescent="0.3">
      <c r="E60" s="3"/>
      <c r="F60" s="2"/>
    </row>
    <row r="61" spans="5:6" x14ac:dyDescent="0.3">
      <c r="E61" s="3"/>
      <c r="F61" s="2"/>
    </row>
    <row r="62" spans="5:6" x14ac:dyDescent="0.3">
      <c r="E62" s="3"/>
      <c r="F62" s="2"/>
    </row>
    <row r="63" spans="5:6" x14ac:dyDescent="0.3">
      <c r="E63" s="3"/>
      <c r="F63" s="2"/>
    </row>
    <row r="64" spans="5:6" x14ac:dyDescent="0.3">
      <c r="E64" s="3"/>
      <c r="F64" s="2"/>
    </row>
    <row r="65" spans="5:6" x14ac:dyDescent="0.3">
      <c r="E65" s="3"/>
      <c r="F65" s="2"/>
    </row>
    <row r="66" spans="5:6" x14ac:dyDescent="0.3">
      <c r="E66" s="3"/>
      <c r="F66" s="2"/>
    </row>
    <row r="67" spans="5:6" x14ac:dyDescent="0.3">
      <c r="E67" s="3"/>
      <c r="F67" s="2"/>
    </row>
    <row r="68" spans="5:6" x14ac:dyDescent="0.3">
      <c r="E68" s="3"/>
      <c r="F68" s="2"/>
    </row>
    <row r="69" spans="5:6" x14ac:dyDescent="0.3">
      <c r="E69" s="3"/>
      <c r="F69" s="2"/>
    </row>
    <row r="70" spans="5:6" x14ac:dyDescent="0.3">
      <c r="E70" s="3"/>
      <c r="F70" s="2"/>
    </row>
    <row r="71" spans="5:6" x14ac:dyDescent="0.3">
      <c r="E71" s="3"/>
      <c r="F71" s="2"/>
    </row>
    <row r="72" spans="5:6" x14ac:dyDescent="0.3">
      <c r="E72" s="3"/>
      <c r="F72" s="2"/>
    </row>
    <row r="73" spans="5:6" x14ac:dyDescent="0.3">
      <c r="E73" s="3"/>
      <c r="F73" s="2"/>
    </row>
    <row r="74" spans="5:6" x14ac:dyDescent="0.3">
      <c r="E74" s="3"/>
      <c r="F74" s="2"/>
    </row>
    <row r="75" spans="5:6" x14ac:dyDescent="0.3">
      <c r="E75" s="3"/>
      <c r="F75" s="2"/>
    </row>
    <row r="76" spans="5:6" x14ac:dyDescent="0.3">
      <c r="E76" s="3"/>
      <c r="F76" s="2"/>
    </row>
    <row r="77" spans="5:6" x14ac:dyDescent="0.3">
      <c r="E77" s="3"/>
      <c r="F77" s="2"/>
    </row>
    <row r="78" spans="5:6" x14ac:dyDescent="0.3">
      <c r="E78" s="3"/>
      <c r="F78" s="2"/>
    </row>
    <row r="79" spans="5:6" x14ac:dyDescent="0.3">
      <c r="E79" s="3"/>
      <c r="F79" s="2"/>
    </row>
    <row r="80" spans="5:6" x14ac:dyDescent="0.3">
      <c r="E80" s="3"/>
      <c r="F80" s="2"/>
    </row>
    <row r="81" spans="5:6" x14ac:dyDescent="0.3">
      <c r="E81" s="3"/>
      <c r="F81" s="2"/>
    </row>
    <row r="82" spans="5:6" x14ac:dyDescent="0.3">
      <c r="E82" s="3"/>
      <c r="F82" s="2"/>
    </row>
    <row r="83" spans="5:6" x14ac:dyDescent="0.3">
      <c r="E83" s="3"/>
      <c r="F83" s="2"/>
    </row>
    <row r="84" spans="5:6" x14ac:dyDescent="0.3">
      <c r="E84" s="3"/>
      <c r="F84" s="2"/>
    </row>
    <row r="85" spans="5:6" x14ac:dyDescent="0.3">
      <c r="E85" s="3"/>
      <c r="F85" s="2"/>
    </row>
    <row r="86" spans="5:6" x14ac:dyDescent="0.3">
      <c r="E86" s="3"/>
      <c r="F86" s="2"/>
    </row>
    <row r="87" spans="5:6" x14ac:dyDescent="0.3">
      <c r="E87" s="3"/>
      <c r="F87" s="2"/>
    </row>
    <row r="88" spans="5:6" x14ac:dyDescent="0.3">
      <c r="E88" s="3"/>
      <c r="F88" s="2"/>
    </row>
    <row r="89" spans="5:6" x14ac:dyDescent="0.3">
      <c r="E89" s="3"/>
      <c r="F89" s="2"/>
    </row>
    <row r="90" spans="5:6" x14ac:dyDescent="0.3">
      <c r="E90" s="3"/>
      <c r="F90" s="2"/>
    </row>
    <row r="91" spans="5:6" x14ac:dyDescent="0.3">
      <c r="E91" s="3"/>
      <c r="F91" s="2"/>
    </row>
    <row r="92" spans="5:6" x14ac:dyDescent="0.3">
      <c r="E92" s="3"/>
      <c r="F92" s="2"/>
    </row>
    <row r="93" spans="5:6" x14ac:dyDescent="0.3">
      <c r="E93" s="3"/>
      <c r="F93" s="2"/>
    </row>
    <row r="94" spans="5:6" x14ac:dyDescent="0.3">
      <c r="E94" s="3"/>
      <c r="F94" s="2"/>
    </row>
    <row r="95" spans="5:6" x14ac:dyDescent="0.3">
      <c r="E95" s="3"/>
      <c r="F95" s="2"/>
    </row>
    <row r="96" spans="5:6" x14ac:dyDescent="0.3">
      <c r="E96" s="3"/>
      <c r="F96" s="2"/>
    </row>
    <row r="97" spans="5:6" x14ac:dyDescent="0.3">
      <c r="E97" s="3"/>
      <c r="F97" s="2"/>
    </row>
    <row r="98" spans="5:6" x14ac:dyDescent="0.3">
      <c r="E98" s="3"/>
      <c r="F98" s="2"/>
    </row>
    <row r="99" spans="5:6" x14ac:dyDescent="0.3">
      <c r="E99" s="3"/>
      <c r="F99" s="2"/>
    </row>
    <row r="100" spans="5:6" x14ac:dyDescent="0.3">
      <c r="E100" s="3"/>
      <c r="F100" s="2"/>
    </row>
    <row r="101" spans="5:6" x14ac:dyDescent="0.3">
      <c r="E101" s="3"/>
      <c r="F101" s="2"/>
    </row>
    <row r="102" spans="5:6" x14ac:dyDescent="0.3">
      <c r="E102" s="3"/>
      <c r="F102" s="2"/>
    </row>
    <row r="103" spans="5:6" x14ac:dyDescent="0.3">
      <c r="E103" s="3"/>
      <c r="F103" s="2"/>
    </row>
    <row r="104" spans="5:6" x14ac:dyDescent="0.3">
      <c r="E104" s="3"/>
      <c r="F104" s="2"/>
    </row>
    <row r="105" spans="5:6" x14ac:dyDescent="0.3">
      <c r="E105" s="3"/>
      <c r="F105" s="2"/>
    </row>
    <row r="106" spans="5:6" x14ac:dyDescent="0.3">
      <c r="E106" s="3"/>
      <c r="F106" s="2"/>
    </row>
    <row r="107" spans="5:6" x14ac:dyDescent="0.3">
      <c r="E107" s="3"/>
      <c r="F107" s="2"/>
    </row>
    <row r="108" spans="5:6" x14ac:dyDescent="0.3">
      <c r="E108" s="3"/>
      <c r="F108" s="2"/>
    </row>
    <row r="109" spans="5:6" x14ac:dyDescent="0.3">
      <c r="E109" s="3"/>
      <c r="F109" s="2"/>
    </row>
    <row r="110" spans="5:6" x14ac:dyDescent="0.3">
      <c r="E110" s="3"/>
      <c r="F110" s="2"/>
    </row>
    <row r="111" spans="5:6" x14ac:dyDescent="0.3">
      <c r="E111" s="3"/>
      <c r="F111" s="2"/>
    </row>
    <row r="112" spans="5:6" x14ac:dyDescent="0.3">
      <c r="E112" s="3"/>
      <c r="F112" s="2"/>
    </row>
    <row r="113" spans="5:6" x14ac:dyDescent="0.3">
      <c r="E113" s="3"/>
      <c r="F113" s="2"/>
    </row>
    <row r="114" spans="5:6" x14ac:dyDescent="0.3">
      <c r="E114" s="3"/>
      <c r="F114" s="2"/>
    </row>
    <row r="115" spans="5:6" x14ac:dyDescent="0.3">
      <c r="E115" s="3"/>
      <c r="F115" s="2"/>
    </row>
    <row r="116" spans="5:6" x14ac:dyDescent="0.3">
      <c r="E116" s="3"/>
      <c r="F116" s="2"/>
    </row>
    <row r="117" spans="5:6" x14ac:dyDescent="0.3">
      <c r="E117" s="3"/>
      <c r="F117" s="2"/>
    </row>
    <row r="118" spans="5:6" x14ac:dyDescent="0.3">
      <c r="E118" s="3"/>
      <c r="F118" s="2"/>
    </row>
    <row r="119" spans="5:6" x14ac:dyDescent="0.3">
      <c r="E119" s="3"/>
      <c r="F119" s="2"/>
    </row>
    <row r="120" spans="5:6" x14ac:dyDescent="0.3">
      <c r="E120" s="3"/>
      <c r="F120" s="2"/>
    </row>
    <row r="121" spans="5:6" x14ac:dyDescent="0.3">
      <c r="E121" s="3"/>
      <c r="F121" s="2"/>
    </row>
    <row r="122" spans="5:6" x14ac:dyDescent="0.3">
      <c r="E122" s="3"/>
      <c r="F122" s="2"/>
    </row>
    <row r="123" spans="5:6" x14ac:dyDescent="0.3">
      <c r="E123" s="3"/>
      <c r="F123" s="2"/>
    </row>
    <row r="124" spans="5:6" x14ac:dyDescent="0.3">
      <c r="E124" s="3"/>
      <c r="F124" s="2"/>
    </row>
    <row r="125" spans="5:6" x14ac:dyDescent="0.3">
      <c r="E125" s="3"/>
      <c r="F125" s="2"/>
    </row>
    <row r="126" spans="5:6" x14ac:dyDescent="0.3">
      <c r="E126" s="3"/>
      <c r="F126" s="2"/>
    </row>
    <row r="127" spans="5:6" x14ac:dyDescent="0.3">
      <c r="E127" s="3"/>
      <c r="F127" s="2"/>
    </row>
    <row r="128" spans="5:6" x14ac:dyDescent="0.3">
      <c r="E128" s="3"/>
      <c r="F128" s="2"/>
    </row>
    <row r="129" spans="5:6" x14ac:dyDescent="0.3">
      <c r="E129" s="3"/>
      <c r="F129" s="2"/>
    </row>
    <row r="130" spans="5:6" x14ac:dyDescent="0.3">
      <c r="E130" s="3"/>
      <c r="F130" s="2"/>
    </row>
    <row r="131" spans="5:6" x14ac:dyDescent="0.3">
      <c r="E131" s="3"/>
      <c r="F131" s="2"/>
    </row>
    <row r="132" spans="5:6" x14ac:dyDescent="0.3">
      <c r="E132" s="3"/>
      <c r="F132" s="2"/>
    </row>
    <row r="133" spans="5:6" x14ac:dyDescent="0.3">
      <c r="E133" s="3"/>
      <c r="F133" s="2"/>
    </row>
    <row r="134" spans="5:6" x14ac:dyDescent="0.3">
      <c r="E134" s="3"/>
      <c r="F134" s="2"/>
    </row>
    <row r="135" spans="5:6" x14ac:dyDescent="0.3">
      <c r="E135" s="3"/>
      <c r="F135" s="2"/>
    </row>
    <row r="136" spans="5:6" x14ac:dyDescent="0.3">
      <c r="E136" s="3"/>
      <c r="F136" s="2"/>
    </row>
    <row r="137" spans="5:6" x14ac:dyDescent="0.3">
      <c r="E137" s="3"/>
      <c r="F137" s="2"/>
    </row>
    <row r="138" spans="5:6" x14ac:dyDescent="0.3">
      <c r="E138" s="3"/>
      <c r="F138" s="2"/>
    </row>
    <row r="139" spans="5:6" x14ac:dyDescent="0.3">
      <c r="E139" s="3"/>
      <c r="F139" s="2"/>
    </row>
    <row r="140" spans="5:6" x14ac:dyDescent="0.3">
      <c r="E140" s="3"/>
      <c r="F140" s="2"/>
    </row>
    <row r="141" spans="5:6" x14ac:dyDescent="0.3">
      <c r="E141" s="3"/>
      <c r="F141" s="2"/>
    </row>
    <row r="142" spans="5:6" x14ac:dyDescent="0.3">
      <c r="E142" s="3"/>
      <c r="F142" s="2"/>
    </row>
    <row r="143" spans="5:6" x14ac:dyDescent="0.3">
      <c r="E143" s="3"/>
      <c r="F143" s="2"/>
    </row>
    <row r="144" spans="5:6" x14ac:dyDescent="0.3">
      <c r="E144" s="3"/>
      <c r="F144" s="2"/>
    </row>
    <row r="145" spans="5:6" x14ac:dyDescent="0.3">
      <c r="E145" s="3"/>
      <c r="F145" s="2"/>
    </row>
    <row r="146" spans="5:6" x14ac:dyDescent="0.3">
      <c r="E146" s="3"/>
      <c r="F146" s="2"/>
    </row>
    <row r="147" spans="5:6" x14ac:dyDescent="0.3">
      <c r="E147" s="3"/>
      <c r="F147" s="2"/>
    </row>
    <row r="148" spans="5:6" x14ac:dyDescent="0.3">
      <c r="E148" s="3"/>
      <c r="F148" s="2"/>
    </row>
    <row r="149" spans="5:6" x14ac:dyDescent="0.3">
      <c r="E149" s="3"/>
      <c r="F149" s="2"/>
    </row>
    <row r="150" spans="5:6" x14ac:dyDescent="0.3">
      <c r="E150" s="3"/>
      <c r="F150" s="2"/>
    </row>
    <row r="151" spans="5:6" x14ac:dyDescent="0.3">
      <c r="E151" s="3"/>
      <c r="F151" s="2"/>
    </row>
    <row r="152" spans="5:6" x14ac:dyDescent="0.3">
      <c r="E152" s="3"/>
      <c r="F152" s="2"/>
    </row>
    <row r="153" spans="5:6" x14ac:dyDescent="0.3">
      <c r="E153" s="3"/>
      <c r="F153" s="2"/>
    </row>
    <row r="154" spans="5:6" x14ac:dyDescent="0.3">
      <c r="E154" s="3"/>
      <c r="F154" s="2"/>
    </row>
    <row r="155" spans="5:6" x14ac:dyDescent="0.3">
      <c r="E155" s="3"/>
      <c r="F155" s="2"/>
    </row>
    <row r="156" spans="5:6" x14ac:dyDescent="0.3">
      <c r="E156" s="3"/>
      <c r="F156" s="2"/>
    </row>
    <row r="157" spans="5:6" x14ac:dyDescent="0.3">
      <c r="E157" s="3"/>
      <c r="F157" s="2"/>
    </row>
    <row r="158" spans="5:6" x14ac:dyDescent="0.3">
      <c r="E158" s="3"/>
      <c r="F158" s="2"/>
    </row>
    <row r="159" spans="5:6" x14ac:dyDescent="0.3">
      <c r="E159" s="3"/>
      <c r="F159" s="2"/>
    </row>
    <row r="160" spans="5:6" x14ac:dyDescent="0.3">
      <c r="E160" s="3"/>
      <c r="F160" s="2"/>
    </row>
    <row r="161" spans="5:6" x14ac:dyDescent="0.3">
      <c r="E161" s="3"/>
      <c r="F161" s="2"/>
    </row>
    <row r="162" spans="5:6" x14ac:dyDescent="0.3">
      <c r="E162" s="3"/>
      <c r="F162" s="2"/>
    </row>
    <row r="163" spans="5:6" x14ac:dyDescent="0.3">
      <c r="E163" s="3"/>
      <c r="F163" s="2"/>
    </row>
    <row r="164" spans="5:6" x14ac:dyDescent="0.3">
      <c r="F164" s="1"/>
    </row>
    <row r="165" spans="5:6" x14ac:dyDescent="0.3">
      <c r="E165" s="3"/>
      <c r="F165" s="2"/>
    </row>
    <row r="166" spans="5:6" x14ac:dyDescent="0.3">
      <c r="E166" s="3"/>
      <c r="F166" s="2"/>
    </row>
    <row r="167" spans="5:6" x14ac:dyDescent="0.3">
      <c r="E167" s="3"/>
      <c r="F167" s="2"/>
    </row>
    <row r="168" spans="5:6" x14ac:dyDescent="0.3">
      <c r="E168" s="3"/>
      <c r="F168" s="2"/>
    </row>
    <row r="169" spans="5:6" x14ac:dyDescent="0.3">
      <c r="E169" s="3"/>
      <c r="F169" s="2"/>
    </row>
    <row r="170" spans="5:6" x14ac:dyDescent="0.3">
      <c r="E170" s="3"/>
      <c r="F170" s="2"/>
    </row>
    <row r="171" spans="5:6" x14ac:dyDescent="0.3">
      <c r="F171" s="1"/>
    </row>
    <row r="172" spans="5:6" x14ac:dyDescent="0.3">
      <c r="E172" s="3"/>
      <c r="F172" s="2"/>
    </row>
    <row r="173" spans="5:6" x14ac:dyDescent="0.3">
      <c r="E173" s="3"/>
      <c r="F173" s="2"/>
    </row>
    <row r="174" spans="5:6" x14ac:dyDescent="0.3">
      <c r="E174" s="3"/>
      <c r="F174" s="2"/>
    </row>
    <row r="175" spans="5:6" x14ac:dyDescent="0.3">
      <c r="E175" s="3"/>
      <c r="F175" s="2"/>
    </row>
    <row r="176" spans="5:6" x14ac:dyDescent="0.3">
      <c r="E176" s="3"/>
      <c r="F176" s="2"/>
    </row>
    <row r="177" spans="5:6" x14ac:dyDescent="0.3">
      <c r="E177" s="3"/>
      <c r="F177" s="2"/>
    </row>
    <row r="178" spans="5:6" x14ac:dyDescent="0.3">
      <c r="E178" s="3"/>
      <c r="F178" s="2"/>
    </row>
    <row r="179" spans="5:6" x14ac:dyDescent="0.3">
      <c r="F179" s="1"/>
    </row>
    <row r="180" spans="5:6" x14ac:dyDescent="0.3">
      <c r="E180" s="3"/>
      <c r="F180" s="2"/>
    </row>
    <row r="181" spans="5:6" x14ac:dyDescent="0.3">
      <c r="E181" s="3"/>
      <c r="F181" s="2"/>
    </row>
    <row r="182" spans="5:6" x14ac:dyDescent="0.3">
      <c r="E182" s="3"/>
      <c r="F182" s="2"/>
    </row>
    <row r="183" spans="5:6" x14ac:dyDescent="0.3">
      <c r="E183" s="3"/>
      <c r="F183" s="2"/>
    </row>
    <row r="184" spans="5:6" x14ac:dyDescent="0.3">
      <c r="E184" s="3"/>
      <c r="F184" s="2"/>
    </row>
    <row r="185" spans="5:6" x14ac:dyDescent="0.3">
      <c r="E185" s="3"/>
      <c r="F185" s="2"/>
    </row>
    <row r="186" spans="5:6" x14ac:dyDescent="0.3">
      <c r="E186" s="3"/>
      <c r="F186" s="2"/>
    </row>
    <row r="187" spans="5:6" x14ac:dyDescent="0.3">
      <c r="E187" s="3"/>
      <c r="F187" s="2"/>
    </row>
    <row r="188" spans="5:6" x14ac:dyDescent="0.3">
      <c r="E188" s="3"/>
      <c r="F188" s="2"/>
    </row>
    <row r="189" spans="5:6" x14ac:dyDescent="0.3">
      <c r="E189" s="3"/>
      <c r="F189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2017-10-20T22:59:15Z</dcterms:modified>
</cp:coreProperties>
</file>