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hidePivotFieldList="1"/>
  <bookViews>
    <workbookView xWindow="0" yWindow="0" windowWidth="28800" windowHeight="12435" tabRatio="500"/>
  </bookViews>
  <sheets>
    <sheet name="Лист1" sheetId="1" r:id="rId1"/>
  </sheets>
  <definedNames>
    <definedName name="_xlnm._FilterDatabase" localSheetId="0" hidden="1">Лист1!$F$2:$H$13</definedName>
  </definedNames>
  <calcPr calcId="124519" concurrentCalc="0"/>
  <pivotCaches>
    <pivotCache cacheId="2" r:id="rId2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a="1"/>
  <c r="H4"/>
  <c r="H5" a="1"/>
  <c r="H5"/>
  <c r="H6" a="1"/>
  <c r="H6"/>
  <c r="H7" a="1"/>
  <c r="H7"/>
  <c r="H8" a="1"/>
  <c r="H8"/>
  <c r="H9" a="1"/>
  <c r="H9"/>
  <c r="H10" a="1"/>
  <c r="H10"/>
  <c r="H11" a="1"/>
  <c r="H11"/>
  <c r="H12" a="1"/>
  <c r="H12"/>
  <c r="H13" a="1"/>
  <c r="H13"/>
  <c r="H14" a="1"/>
  <c r="H14"/>
  <c r="F33" a="1"/>
  <c r="F33"/>
  <c r="H33" a="1"/>
  <c r="H33"/>
  <c r="F34" a="1"/>
  <c r="F34"/>
  <c r="H34" a="1"/>
  <c r="H34"/>
  <c r="F35" a="1"/>
  <c r="F35"/>
  <c r="H35" a="1"/>
  <c r="H35"/>
  <c r="F36" a="1"/>
  <c r="F36"/>
  <c r="H36" a="1"/>
  <c r="H36"/>
  <c r="F37" a="1"/>
  <c r="F37"/>
  <c r="H37" a="1"/>
  <c r="H37"/>
  <c r="F38" a="1"/>
  <c r="F38"/>
  <c r="H38" a="1"/>
  <c r="H38"/>
  <c r="F39" a="1"/>
  <c r="F39"/>
  <c r="H39" a="1"/>
  <c r="H39"/>
  <c r="F40" a="1"/>
  <c r="F40"/>
  <c r="H40" a="1"/>
  <c r="H40"/>
  <c r="F41" a="1"/>
  <c r="F41"/>
  <c r="H41" a="1"/>
  <c r="H41"/>
  <c r="F42" a="1"/>
  <c r="F42"/>
  <c r="H42" a="1"/>
  <c r="H42"/>
  <c r="F43" a="1"/>
  <c r="F43"/>
  <c r="H43" a="1"/>
  <c r="H43"/>
  <c r="F44" a="1"/>
  <c r="F44"/>
  <c r="H44" a="1"/>
  <c r="H44"/>
  <c r="F45" a="1"/>
  <c r="F45"/>
  <c r="H45" a="1"/>
  <c r="H45"/>
  <c r="F46" a="1"/>
  <c r="F46"/>
  <c r="H46" a="1"/>
  <c r="H46"/>
  <c r="F47" a="1"/>
  <c r="F47"/>
  <c r="H47" a="1"/>
  <c r="H47"/>
  <c r="F48" a="1"/>
  <c r="F48"/>
  <c r="H48" a="1"/>
  <c r="H48"/>
  <c r="F49" a="1"/>
  <c r="F49"/>
  <c r="H49" a="1"/>
  <c r="H49"/>
  <c r="F50" a="1"/>
  <c r="F50"/>
  <c r="H50" a="1"/>
  <c r="H50"/>
  <c r="F51" a="1"/>
  <c r="F51"/>
  <c r="H51" a="1"/>
  <c r="H51"/>
  <c r="F52" a="1"/>
  <c r="F52"/>
  <c r="H52" a="1"/>
  <c r="H52"/>
  <c r="F53" a="1"/>
  <c r="F53"/>
  <c r="H53" a="1"/>
  <c r="H53"/>
  <c r="F54" a="1"/>
  <c r="F54"/>
  <c r="H54" a="1"/>
  <c r="H54"/>
  <c r="F55" a="1"/>
  <c r="F55"/>
  <c r="H55" a="1"/>
  <c r="H55"/>
  <c r="F56" a="1"/>
  <c r="F56"/>
  <c r="H56" a="1"/>
  <c r="H56"/>
  <c r="F57" a="1"/>
  <c r="F57"/>
  <c r="H57" a="1"/>
  <c r="H57"/>
  <c r="F58" a="1"/>
  <c r="F58"/>
  <c r="H58" a="1"/>
  <c r="H58"/>
  <c r="F59" a="1"/>
  <c r="F59"/>
  <c r="H59" a="1"/>
  <c r="H59"/>
  <c r="F60" a="1"/>
  <c r="F60"/>
  <c r="H60" a="1"/>
  <c r="H60"/>
  <c r="F61" a="1"/>
  <c r="F61"/>
  <c r="H61" a="1"/>
  <c r="H61"/>
  <c r="F62" a="1"/>
  <c r="F62"/>
  <c r="H62" a="1"/>
  <c r="H62"/>
  <c r="F63" a="1"/>
  <c r="F63"/>
  <c r="H63" a="1"/>
  <c r="H63"/>
  <c r="F64" a="1"/>
  <c r="F64"/>
  <c r="H64" a="1"/>
  <c r="H64"/>
  <c r="F65" a="1"/>
  <c r="F65"/>
  <c r="H65" a="1"/>
  <c r="H65"/>
  <c r="F66" a="1"/>
  <c r="F66"/>
  <c r="H66" a="1"/>
  <c r="H66"/>
  <c r="F67" a="1"/>
  <c r="F67"/>
  <c r="H67" a="1"/>
  <c r="H67"/>
  <c r="F68" a="1"/>
  <c r="F68"/>
  <c r="H68" a="1"/>
  <c r="H68"/>
  <c r="F69" a="1"/>
  <c r="F69"/>
  <c r="H69" a="1"/>
  <c r="H69"/>
  <c r="F70" a="1"/>
  <c r="F70"/>
  <c r="H70" a="1"/>
  <c r="H70"/>
  <c r="F71" a="1"/>
  <c r="F71"/>
  <c r="H71" a="1"/>
  <c r="H71"/>
  <c r="F72" a="1"/>
  <c r="F72"/>
  <c r="H72" a="1"/>
  <c r="H72"/>
  <c r="F73" a="1"/>
  <c r="F73"/>
  <c r="H73" a="1"/>
  <c r="H73"/>
  <c r="F74" a="1"/>
  <c r="F74"/>
  <c r="H74" a="1"/>
  <c r="H74"/>
  <c r="F75" a="1"/>
  <c r="F75"/>
  <c r="H75" a="1"/>
  <c r="H75"/>
  <c r="F76" a="1"/>
  <c r="F76"/>
  <c r="H76" a="1"/>
  <c r="H76"/>
  <c r="F77" a="1"/>
  <c r="F77"/>
  <c r="H77" a="1"/>
  <c r="H77"/>
  <c r="F78" a="1"/>
  <c r="F78"/>
  <c r="H78" a="1"/>
  <c r="H78"/>
  <c r="F79" a="1"/>
  <c r="F79"/>
  <c r="H79" a="1"/>
  <c r="H79"/>
  <c r="F80" a="1"/>
  <c r="F80"/>
  <c r="H80" a="1"/>
  <c r="H80"/>
  <c r="F81" a="1"/>
  <c r="F81"/>
  <c r="H81" a="1"/>
  <c r="H81"/>
  <c r="F82" a="1"/>
  <c r="F82"/>
  <c r="H82" a="1"/>
  <c r="H82"/>
  <c r="F83" a="1"/>
  <c r="F83"/>
  <c r="H83" a="1"/>
  <c r="H83"/>
  <c r="F84" a="1"/>
  <c r="F84"/>
  <c r="H84" a="1"/>
  <c r="H84"/>
  <c r="F85" a="1"/>
  <c r="F85"/>
  <c r="H85" a="1"/>
  <c r="H85"/>
  <c r="F86" a="1"/>
  <c r="F86"/>
  <c r="H86" a="1"/>
  <c r="H86"/>
  <c r="F87" a="1"/>
  <c r="F87"/>
  <c r="H87" a="1"/>
  <c r="H87"/>
  <c r="F88" a="1"/>
  <c r="F88"/>
  <c r="H88" a="1"/>
  <c r="H88"/>
  <c r="F89" a="1"/>
  <c r="F89"/>
  <c r="H89" a="1"/>
  <c r="H89"/>
  <c r="F90" a="1"/>
  <c r="F90"/>
  <c r="H90" a="1"/>
  <c r="H90"/>
  <c r="F91" a="1"/>
  <c r="F91"/>
  <c r="H91" a="1"/>
  <c r="H91"/>
  <c r="F92" a="1"/>
  <c r="F92"/>
  <c r="H92" a="1"/>
  <c r="H92"/>
  <c r="F93" a="1"/>
  <c r="F93"/>
  <c r="H93" a="1"/>
  <c r="H93"/>
  <c r="F94" a="1"/>
  <c r="F94"/>
  <c r="H94" a="1"/>
  <c r="H94"/>
  <c r="F95" a="1"/>
  <c r="F95"/>
  <c r="H95" a="1"/>
  <c r="H95"/>
  <c r="F96" a="1"/>
  <c r="F96"/>
  <c r="H96" a="1"/>
  <c r="H96"/>
  <c r="F97" a="1"/>
  <c r="F97"/>
  <c r="H97" a="1"/>
  <c r="H97"/>
  <c r="F98" a="1"/>
  <c r="F98"/>
  <c r="H98" a="1"/>
  <c r="H98"/>
  <c r="F99" a="1"/>
  <c r="F99"/>
  <c r="H99" a="1"/>
  <c r="H99"/>
  <c r="F100" a="1"/>
  <c r="F100"/>
  <c r="H100" a="1"/>
  <c r="H100"/>
  <c r="H3" a="1"/>
  <c r="H3"/>
  <c r="G4" a="1"/>
  <c r="G4"/>
  <c r="G5" a="1"/>
  <c r="G5"/>
  <c r="G6" a="1"/>
  <c r="G6"/>
  <c r="G7" a="1"/>
  <c r="G7"/>
  <c r="G8" a="1"/>
  <c r="G8"/>
  <c r="G9" a="1"/>
  <c r="G9"/>
  <c r="G10" a="1"/>
  <c r="G10"/>
  <c r="G11" a="1"/>
  <c r="G11"/>
  <c r="G12" a="1"/>
  <c r="G12"/>
  <c r="G13" a="1"/>
  <c r="G13"/>
  <c r="G14" a="1"/>
  <c r="G14"/>
  <c r="G33" a="1"/>
  <c r="G33"/>
  <c r="G34" a="1"/>
  <c r="G34"/>
  <c r="G35" a="1"/>
  <c r="G35"/>
  <c r="G36" a="1"/>
  <c r="G36"/>
  <c r="G37" a="1"/>
  <c r="G37"/>
  <c r="G38" a="1"/>
  <c r="G38"/>
  <c r="G39" a="1"/>
  <c r="G39"/>
  <c r="G40" a="1"/>
  <c r="G40"/>
  <c r="G41" a="1"/>
  <c r="G41"/>
  <c r="G42" a="1"/>
  <c r="G42"/>
  <c r="G43" a="1"/>
  <c r="G43"/>
  <c r="G44" a="1"/>
  <c r="G44"/>
  <c r="G45" a="1"/>
  <c r="G45"/>
  <c r="G46" a="1"/>
  <c r="G46"/>
  <c r="G47" a="1"/>
  <c r="G47"/>
  <c r="G48" a="1"/>
  <c r="G48"/>
  <c r="G49" a="1"/>
  <c r="G49"/>
  <c r="G50" a="1"/>
  <c r="G50"/>
  <c r="G51" a="1"/>
  <c r="G51"/>
  <c r="G52" a="1"/>
  <c r="G52"/>
  <c r="G53" a="1"/>
  <c r="G53"/>
  <c r="G54" a="1"/>
  <c r="G54"/>
  <c r="G55" a="1"/>
  <c r="G55"/>
  <c r="G56" a="1"/>
  <c r="G56"/>
  <c r="G57" a="1"/>
  <c r="G57"/>
  <c r="G58" a="1"/>
  <c r="G58"/>
  <c r="G59" a="1"/>
  <c r="G59"/>
  <c r="G60" a="1"/>
  <c r="G60"/>
  <c r="G61" a="1"/>
  <c r="G61"/>
  <c r="G62" a="1"/>
  <c r="G62"/>
  <c r="G63" a="1"/>
  <c r="G63"/>
  <c r="G64" a="1"/>
  <c r="G64"/>
  <c r="G65" a="1"/>
  <c r="G65"/>
  <c r="G66" a="1"/>
  <c r="G66"/>
  <c r="G67" a="1"/>
  <c r="G67"/>
  <c r="G68" a="1"/>
  <c r="G68"/>
  <c r="G69" a="1"/>
  <c r="G69"/>
  <c r="G70" a="1"/>
  <c r="G70"/>
  <c r="G71" a="1"/>
  <c r="G71"/>
  <c r="G72" a="1"/>
  <c r="G72"/>
  <c r="G73" a="1"/>
  <c r="G73"/>
  <c r="G74" a="1"/>
  <c r="G74"/>
  <c r="G75" a="1"/>
  <c r="G75"/>
  <c r="G76" a="1"/>
  <c r="G76"/>
  <c r="G77" a="1"/>
  <c r="G77"/>
  <c r="G78" a="1"/>
  <c r="G78"/>
  <c r="G79" a="1"/>
  <c r="G79"/>
  <c r="G80" a="1"/>
  <c r="G80"/>
  <c r="G81" a="1"/>
  <c r="G81"/>
  <c r="G82" a="1"/>
  <c r="G82"/>
  <c r="G83" a="1"/>
  <c r="G83"/>
  <c r="G84" a="1"/>
  <c r="G84"/>
  <c r="G85" a="1"/>
  <c r="G85"/>
  <c r="G86" a="1"/>
  <c r="G86"/>
  <c r="G87" a="1"/>
  <c r="G87"/>
  <c r="G88" a="1"/>
  <c r="G88"/>
  <c r="G89" a="1"/>
  <c r="G89"/>
  <c r="G90" a="1"/>
  <c r="G90"/>
  <c r="G91" a="1"/>
  <c r="G91"/>
  <c r="G92" a="1"/>
  <c r="G92"/>
  <c r="G93" a="1"/>
  <c r="G93"/>
  <c r="G94" a="1"/>
  <c r="G94"/>
  <c r="G95" a="1"/>
  <c r="G95"/>
  <c r="G96" a="1"/>
  <c r="G96"/>
  <c r="G97" a="1"/>
  <c r="G97"/>
  <c r="G98" a="1"/>
  <c r="G98"/>
  <c r="G99" a="1"/>
  <c r="G99"/>
  <c r="G100" a="1"/>
  <c r="G100"/>
  <c r="G3" a="1"/>
  <c r="G3"/>
  <c r="F4" a="1"/>
  <c r="F4"/>
  <c r="F5" a="1"/>
  <c r="F5"/>
  <c r="F6" a="1"/>
  <c r="F6"/>
  <c r="F7" a="1"/>
  <c r="F7"/>
  <c r="F8" a="1"/>
  <c r="F8"/>
  <c r="F9" a="1"/>
  <c r="F9"/>
  <c r="F10" a="1"/>
  <c r="F10"/>
  <c r="F11" a="1"/>
  <c r="F11"/>
  <c r="F12" a="1"/>
  <c r="F12"/>
  <c r="F13" a="1"/>
  <c r="F13"/>
  <c r="F14" a="1"/>
  <c r="F14"/>
  <c r="F3" a="1"/>
  <c r="F3"/>
  <c r="E3"/>
  <c r="E4"/>
  <c r="E5"/>
  <c r="E6"/>
  <c r="E7"/>
  <c r="E8"/>
  <c r="E9"/>
  <c r="E10"/>
  <c r="E11"/>
  <c r="E12"/>
  <c r="E13"/>
  <c r="E2"/>
</calcChain>
</file>

<file path=xl/sharedStrings.xml><?xml version="1.0" encoding="utf-8"?>
<sst xmlns="http://schemas.openxmlformats.org/spreadsheetml/2006/main" count="29" uniqueCount="16">
  <si>
    <t>Товар</t>
  </si>
  <si>
    <t xml:space="preserve">Дата заказа </t>
  </si>
  <si>
    <t>Дата получения</t>
  </si>
  <si>
    <t>Цена</t>
  </si>
  <si>
    <t>Яблоки</t>
  </si>
  <si>
    <t>Груши</t>
  </si>
  <si>
    <t>Виноград</t>
  </si>
  <si>
    <t>Персик</t>
  </si>
  <si>
    <t>Наличее</t>
  </si>
  <si>
    <t>Периск</t>
  </si>
  <si>
    <t>К-то</t>
  </si>
  <si>
    <t>ПРАЙС</t>
  </si>
  <si>
    <t>Цена закупка</t>
  </si>
  <si>
    <t>Продажа</t>
  </si>
  <si>
    <t>Названия строк</t>
  </si>
  <si>
    <t>Значения</t>
  </si>
</sst>
</file>

<file path=xl/styles.xml><?xml version="1.0" encoding="utf-8"?>
<styleSheet xmlns="http://schemas.openxmlformats.org/spreadsheetml/2006/main">
  <numFmts count="2">
    <numFmt numFmtId="164" formatCode="dd\.mm\.yy;@"/>
    <numFmt numFmtId="165" formatCode="0;;;@"/>
  </numFmts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5" fontId="1" fillId="0" borderId="0" xfId="0" applyNumberFormat="1" applyFont="1"/>
    <xf numFmtId="165" fontId="0" fillId="0" borderId="0" xfId="0" applyNumberFormat="1"/>
    <xf numFmtId="165" fontId="0" fillId="3" borderId="0" xfId="0" applyNumberFormat="1" applyFill="1"/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3"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9" defaultPivotStyle="PivotStyleMedium7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x" refreshedDate="43039.05573148148" createdVersion="3" refreshedVersion="3" minRefreshableVersion="3" recordCount="12">
  <cacheSource type="worksheet">
    <worksheetSource ref="A1:E13" sheet="Лист1"/>
  </cacheSource>
  <cacheFields count="5">
    <cacheField name="Товар" numFmtId="0">
      <sharedItems count="5">
        <s v="Яблоки"/>
        <s v="Груши"/>
        <s v="Виноград"/>
        <s v="Персик"/>
        <s v="Периск"/>
      </sharedItems>
    </cacheField>
    <cacheField name="Дата заказа " numFmtId="164">
      <sharedItems containsSemiMixedTypes="0" containsNonDate="0" containsDate="1" containsString="0" minDate="2017-10-01T00:00:00" maxDate="2017-10-18T00:00:00"/>
    </cacheField>
    <cacheField name="Дата получения" numFmtId="164">
      <sharedItems containsNonDate="0" containsDate="1" containsString="0" containsBlank="1" minDate="2017-10-04T00:00:00" maxDate="2017-10-19T00:00:00"/>
    </cacheField>
    <cacheField name="Цена закупка" numFmtId="0">
      <sharedItems containsSemiMixedTypes="0" containsString="0" containsNumber="1" minValue="4.5" maxValue="22"/>
    </cacheField>
    <cacheField name="Продажа" numFmtId="0">
      <sharedItems containsSemiMixedTypes="0" containsString="0" containsNumber="1" containsInteger="1" minValue="9" maxValue="44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d v="2017-10-01T00:00:00"/>
    <d v="2017-10-04T00:00:00"/>
    <n v="5"/>
    <n v="10"/>
  </r>
  <r>
    <x v="1"/>
    <d v="2017-10-01T00:00:00"/>
    <d v="2017-10-07T00:00:00"/>
    <n v="7.5"/>
    <n v="15"/>
  </r>
  <r>
    <x v="2"/>
    <d v="2017-10-01T00:00:00"/>
    <d v="2017-10-08T00:00:00"/>
    <n v="10"/>
    <n v="20"/>
  </r>
  <r>
    <x v="0"/>
    <d v="2017-10-05T00:00:00"/>
    <d v="2017-10-07T00:00:00"/>
    <n v="5.5"/>
    <n v="11"/>
  </r>
  <r>
    <x v="0"/>
    <d v="2017-10-07T00:00:00"/>
    <m/>
    <n v="4.5"/>
    <n v="9"/>
  </r>
  <r>
    <x v="1"/>
    <d v="2017-10-02T00:00:00"/>
    <d v="2017-10-10T00:00:00"/>
    <n v="7"/>
    <n v="14"/>
  </r>
  <r>
    <x v="3"/>
    <d v="2017-10-02T00:00:00"/>
    <m/>
    <n v="20"/>
    <n v="40"/>
  </r>
  <r>
    <x v="2"/>
    <d v="2017-10-03T00:00:00"/>
    <m/>
    <n v="11"/>
    <n v="22"/>
  </r>
  <r>
    <x v="1"/>
    <d v="2017-10-10T00:00:00"/>
    <d v="2017-10-11T00:00:00"/>
    <n v="6.5"/>
    <n v="13"/>
  </r>
  <r>
    <x v="1"/>
    <d v="2017-10-11T00:00:00"/>
    <m/>
    <n v="7.5"/>
    <n v="15"/>
  </r>
  <r>
    <x v="0"/>
    <d v="2017-10-15T00:00:00"/>
    <m/>
    <n v="5"/>
    <n v="10"/>
  </r>
  <r>
    <x v="4"/>
    <d v="2017-10-17T00:00:00"/>
    <d v="2017-10-18T00:00:00"/>
    <n v="22"/>
    <n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3" minRefreshableVersion="3" showCalcMbrs="0" useAutoFormatting="1" rowGrandTotals="0" itemPrintTitles="1" createdVersion="3" indent="0" outline="1" outlineData="1" multipleFieldFilters="0">
  <location ref="F15:H20" firstHeaderRow="1" firstDataRow="2" firstDataCol="1"/>
  <pivotFields count="5">
    <pivotField axis="axisRow" showAll="0">
      <items count="6">
        <item x="2"/>
        <item x="1"/>
        <item x="4"/>
        <item h="1" x="3"/>
        <item x="0"/>
        <item t="default"/>
      </items>
    </pivotField>
    <pivotField numFmtId="164" showAll="0"/>
    <pivotField dataField="1" showAll="0"/>
    <pivotField showAll="0"/>
    <pivotField dataField="1" showAll="0"/>
  </pivotFields>
  <rowFields count="1">
    <field x="0"/>
  </rowFields>
  <rowItems count="4">
    <i>
      <x/>
    </i>
    <i>
      <x v="1"/>
    </i>
    <i>
      <x v="2"/>
    </i>
    <i>
      <x v="4"/>
    </i>
  </rowItems>
  <colFields count="1">
    <field x="-2"/>
  </colFields>
  <colItems count="2">
    <i>
      <x/>
    </i>
    <i i="1">
      <x v="1"/>
    </i>
  </colItems>
  <dataFields count="2">
    <dataField name="К-то" fld="2" subtotal="count" baseField="0" baseItem="0"/>
    <dataField name="Цена" fld="4" subtotal="max" baseField="0" baseItem="0"/>
  </dataFields>
  <pivotTableStyleInfo name="PivotStyleMedium7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abSelected="1" workbookViewId="0">
      <selection activeCell="F30" sqref="F30"/>
    </sheetView>
  </sheetViews>
  <sheetFormatPr defaultColWidth="20.625" defaultRowHeight="15.75"/>
  <cols>
    <col min="2" max="3" width="20.625" style="1"/>
    <col min="6" max="6" width="16.375" customWidth="1"/>
    <col min="7" max="7" width="11.25" customWidth="1"/>
    <col min="8" max="8" width="5.25" customWidth="1"/>
  </cols>
  <sheetData>
    <row r="1" spans="1:8">
      <c r="A1" t="s">
        <v>0</v>
      </c>
      <c r="B1" s="1" t="s">
        <v>1</v>
      </c>
      <c r="C1" s="1" t="s">
        <v>2</v>
      </c>
      <c r="D1" t="s">
        <v>12</v>
      </c>
      <c r="E1" t="s">
        <v>13</v>
      </c>
      <c r="F1" s="5" t="s">
        <v>11</v>
      </c>
      <c r="G1" s="5"/>
      <c r="H1" s="5"/>
    </row>
    <row r="2" spans="1:8">
      <c r="A2" t="s">
        <v>4</v>
      </c>
      <c r="B2" s="1">
        <v>43009</v>
      </c>
      <c r="C2" s="1">
        <v>43012</v>
      </c>
      <c r="D2">
        <v>5</v>
      </c>
      <c r="E2">
        <f>D2*2</f>
        <v>10</v>
      </c>
      <c r="F2" s="2" t="s">
        <v>8</v>
      </c>
      <c r="G2" s="3" t="s">
        <v>10</v>
      </c>
      <c r="H2" s="3" t="s">
        <v>3</v>
      </c>
    </row>
    <row r="3" spans="1:8">
      <c r="A3" t="s">
        <v>5</v>
      </c>
      <c r="B3" s="1">
        <v>43009</v>
      </c>
      <c r="C3" s="1">
        <v>43015</v>
      </c>
      <c r="D3">
        <v>7.5</v>
      </c>
      <c r="E3">
        <f t="shared" ref="E3:E13" si="0">D3*2</f>
        <v>15</v>
      </c>
      <c r="F3" s="4" t="str">
        <f t="array" ref="F3">IFERROR(INDEX($A$2:$A$100,MATCH(,COUNTIF(F$2:F2,$A$2:$A$100),),),"")</f>
        <v>Яблоки</v>
      </c>
      <c r="G3" s="4">
        <f t="array" ref="G3">IFERROR(SUMPRODUCT(($C$2:$C$100&lt;&gt;"")*($A$2:$A$100=F3)),"")</f>
        <v>2</v>
      </c>
      <c r="H3" s="4">
        <f t="array" ref="H3">IFERROR(MAX(IF(($A$2:$A$100=F3)*($C$2:$C$100&lt;&gt;""),$E$2:$E$100)),"")</f>
        <v>11</v>
      </c>
    </row>
    <row r="4" spans="1:8">
      <c r="A4" t="s">
        <v>6</v>
      </c>
      <c r="B4" s="1">
        <v>43009</v>
      </c>
      <c r="C4" s="1">
        <v>43016</v>
      </c>
      <c r="D4">
        <v>10</v>
      </c>
      <c r="E4">
        <f t="shared" si="0"/>
        <v>20</v>
      </c>
      <c r="F4" s="4" t="str">
        <f t="array" ref="F4">IFERROR(INDEX($A$2:$A$100,MATCH(,COUNTIF(F$2:F3,$A$2:$A$100),),),"")</f>
        <v>Груши</v>
      </c>
      <c r="G4" s="4">
        <f t="array" ref="G4">IFERROR(SUMPRODUCT(($C$2:$C$100&lt;&gt;"")*($A$2:$A$100=F4)),"")</f>
        <v>3</v>
      </c>
      <c r="H4" s="4">
        <f t="array" ref="H4">IFERROR(MAX(IF(($A$2:$A$100=F4)*($C$2:$C$100&lt;&gt;""),$E$2:$E$100)),"")</f>
        <v>15</v>
      </c>
    </row>
    <row r="5" spans="1:8">
      <c r="A5" t="s">
        <v>4</v>
      </c>
      <c r="B5" s="1">
        <v>43013</v>
      </c>
      <c r="C5" s="1">
        <v>43015</v>
      </c>
      <c r="D5">
        <v>5.5</v>
      </c>
      <c r="E5">
        <f t="shared" si="0"/>
        <v>11</v>
      </c>
      <c r="F5" s="4" t="str">
        <f t="array" ref="F5">IFERROR(INDEX($A$2:$A$100,MATCH(,COUNTIF(F$2:F4,$A$2:$A$100),),),"")</f>
        <v>Виноград</v>
      </c>
      <c r="G5" s="4">
        <f t="array" ref="G5">IFERROR(SUMPRODUCT(($C$2:$C$100&lt;&gt;"")*($A$2:$A$100=F5)),"")</f>
        <v>1</v>
      </c>
      <c r="H5" s="4">
        <f t="array" ref="H5">IFERROR(MAX(IF(($A$2:$A$100=F5)*($C$2:$C$100&lt;&gt;""),$E$2:$E$100)),"")</f>
        <v>20</v>
      </c>
    </row>
    <row r="6" spans="1:8">
      <c r="A6" t="s">
        <v>4</v>
      </c>
      <c r="B6" s="1">
        <v>43015</v>
      </c>
      <c r="D6">
        <v>4.5</v>
      </c>
      <c r="E6">
        <f t="shared" si="0"/>
        <v>9</v>
      </c>
      <c r="F6" s="4" t="str">
        <f t="array" ref="F6">IFERROR(INDEX($A$2:$A$100,MATCH(,COUNTIF(F$2:F5,$A$2:$A$100),),),"")</f>
        <v>Персик</v>
      </c>
      <c r="G6" s="4">
        <f t="array" ref="G6">IFERROR(SUMPRODUCT(($C$2:$C$100&lt;&gt;"")*($A$2:$A$100=F6)),"")</f>
        <v>0</v>
      </c>
      <c r="H6" s="4">
        <f t="array" ref="H6">IFERROR(MAX(IF(($A$2:$A$100=F6)*($C$2:$C$100&lt;&gt;""),$E$2:$E$100)),"")</f>
        <v>0</v>
      </c>
    </row>
    <row r="7" spans="1:8">
      <c r="A7" t="s">
        <v>5</v>
      </c>
      <c r="B7" s="1">
        <v>43010</v>
      </c>
      <c r="C7" s="1">
        <v>43018</v>
      </c>
      <c r="D7">
        <v>7</v>
      </c>
      <c r="E7">
        <f t="shared" si="0"/>
        <v>14</v>
      </c>
      <c r="F7" s="4" t="str">
        <f t="array" ref="F7">IFERROR(INDEX($A$2:$A$100,MATCH(,COUNTIF(F$2:F6,$A$2:$A$100),),),"")</f>
        <v>Периск</v>
      </c>
      <c r="G7" s="4">
        <f t="array" ref="G7">IFERROR(SUMPRODUCT(($C$2:$C$100&lt;&gt;"")*($A$2:$A$100=F7)),"")</f>
        <v>1</v>
      </c>
      <c r="H7" s="4">
        <f t="array" ref="H7">IFERROR(MAX(IF(($A$2:$A$100=F7)*($C$2:$C$100&lt;&gt;""),$E$2:$E$100)),"")</f>
        <v>44</v>
      </c>
    </row>
    <row r="8" spans="1:8">
      <c r="A8" t="s">
        <v>7</v>
      </c>
      <c r="B8" s="1">
        <v>43010</v>
      </c>
      <c r="D8">
        <v>20</v>
      </c>
      <c r="E8">
        <f t="shared" si="0"/>
        <v>40</v>
      </c>
      <c r="F8" s="3">
        <f t="array" ref="F8">IFERROR(INDEX($A$2:$A$100,MATCH(,COUNTIF(F$2:F7,$A$2:$A$100),),),"")</f>
        <v>0</v>
      </c>
      <c r="G8" s="3">
        <f t="array" ref="G8">IFERROR(SUMPRODUCT(($C$2:$C$100&lt;&gt;"")*($A$2:$A$100=F8)),"")</f>
        <v>0</v>
      </c>
      <c r="H8" s="3">
        <f t="array" ref="H8">IFERROR(MAX(IF(($A$2:$A$100=F8)*($C$2:$C$100&lt;&gt;""),$E$2:$E$100)),"")</f>
        <v>0</v>
      </c>
    </row>
    <row r="9" spans="1:8">
      <c r="A9" t="s">
        <v>6</v>
      </c>
      <c r="B9" s="1">
        <v>43011</v>
      </c>
      <c r="D9">
        <v>11</v>
      </c>
      <c r="E9">
        <f t="shared" si="0"/>
        <v>22</v>
      </c>
      <c r="F9" s="3" t="str">
        <f t="array" ref="F9">IFERROR(INDEX($A$2:$A$100,MATCH(,COUNTIF(F$2:F8,$A$2:$A$100),),),"")</f>
        <v/>
      </c>
      <c r="G9" s="3">
        <f t="array" ref="G9">IFERROR(SUMPRODUCT(($C$2:$C$100&lt;&gt;"")*($A$2:$A$100=F9)),"")</f>
        <v>0</v>
      </c>
      <c r="H9" s="3">
        <f t="array" ref="H9">IFERROR(MAX(IF(($A$2:$A$100=F9)*($C$2:$C$100&lt;&gt;""),$E$2:$E$100)),"")</f>
        <v>0</v>
      </c>
    </row>
    <row r="10" spans="1:8">
      <c r="A10" t="s">
        <v>5</v>
      </c>
      <c r="B10" s="1">
        <v>43018</v>
      </c>
      <c r="C10" s="1">
        <v>43019</v>
      </c>
      <c r="D10">
        <v>6.5</v>
      </c>
      <c r="E10">
        <f t="shared" si="0"/>
        <v>13</v>
      </c>
      <c r="F10" s="3" t="str">
        <f t="array" ref="F10">IFERROR(INDEX($A$2:$A$100,MATCH(,COUNTIF(F$2:F9,$A$2:$A$100),),),"")</f>
        <v/>
      </c>
      <c r="G10" s="3">
        <f t="array" ref="G10">IFERROR(SUMPRODUCT(($C$2:$C$100&lt;&gt;"")*($A$2:$A$100=F10)),"")</f>
        <v>0</v>
      </c>
      <c r="H10" s="3">
        <f t="array" ref="H10">IFERROR(MAX(IF(($A$2:$A$100=F10)*($C$2:$C$100&lt;&gt;""),$E$2:$E$100)),"")</f>
        <v>0</v>
      </c>
    </row>
    <row r="11" spans="1:8">
      <c r="A11" t="s">
        <v>5</v>
      </c>
      <c r="B11" s="1">
        <v>43019</v>
      </c>
      <c r="D11">
        <v>7.5</v>
      </c>
      <c r="E11">
        <f t="shared" si="0"/>
        <v>15</v>
      </c>
      <c r="F11" s="3" t="str">
        <f t="array" ref="F11">IFERROR(INDEX($A$2:$A$100,MATCH(,COUNTIF(F$2:F10,$A$2:$A$100),),),"")</f>
        <v/>
      </c>
      <c r="G11" s="3">
        <f t="array" ref="G11">IFERROR(SUMPRODUCT(($C$2:$C$100&lt;&gt;"")*($A$2:$A$100=F11)),"")</f>
        <v>0</v>
      </c>
      <c r="H11" s="3">
        <f t="array" ref="H11">IFERROR(MAX(IF(($A$2:$A$100=F11)*($C$2:$C$100&lt;&gt;""),$E$2:$E$100)),"")</f>
        <v>0</v>
      </c>
    </row>
    <row r="12" spans="1:8">
      <c r="A12" t="s">
        <v>4</v>
      </c>
      <c r="B12" s="1">
        <v>43023</v>
      </c>
      <c r="D12">
        <v>5</v>
      </c>
      <c r="E12">
        <f t="shared" si="0"/>
        <v>10</v>
      </c>
      <c r="F12" s="3" t="str">
        <f t="array" ref="F12">IFERROR(INDEX($A$2:$A$100,MATCH(,COUNTIF(F$2:F11,$A$2:$A$100),),),"")</f>
        <v/>
      </c>
      <c r="G12" s="3">
        <f t="array" ref="G12">IFERROR(SUMPRODUCT(($C$2:$C$100&lt;&gt;"")*($A$2:$A$100=F12)),"")</f>
        <v>0</v>
      </c>
      <c r="H12" s="3">
        <f t="array" ref="H12">IFERROR(MAX(IF(($A$2:$A$100=F12)*($C$2:$C$100&lt;&gt;""),$E$2:$E$100)),"")</f>
        <v>0</v>
      </c>
    </row>
    <row r="13" spans="1:8">
      <c r="A13" t="s">
        <v>9</v>
      </c>
      <c r="B13" s="1">
        <v>43025</v>
      </c>
      <c r="C13" s="1">
        <v>43026</v>
      </c>
      <c r="D13">
        <v>22</v>
      </c>
      <c r="E13">
        <f t="shared" si="0"/>
        <v>44</v>
      </c>
      <c r="F13" s="3" t="str">
        <f t="array" ref="F13">IFERROR(INDEX($A$2:$A$100,MATCH(,COUNTIF(F$2:F12,$A$2:$A$100),),),"")</f>
        <v/>
      </c>
      <c r="G13" s="3">
        <f t="array" ref="G13">IFERROR(SUMPRODUCT(($C$2:$C$100&lt;&gt;"")*($A$2:$A$100=F13)),"")</f>
        <v>0</v>
      </c>
      <c r="H13" s="3">
        <f t="array" ref="H13">IFERROR(MAX(IF(($A$2:$A$100=F13)*($C$2:$C$100&lt;&gt;""),$E$2:$E$100)),"")</f>
        <v>0</v>
      </c>
    </row>
    <row r="14" spans="1:8">
      <c r="F14" s="3" t="str">
        <f t="array" ref="F14">IFERROR(INDEX($A$2:$A$100,MATCH(,COUNTIF(F$2:F13,$A$2:$A$100),),),"")</f>
        <v/>
      </c>
      <c r="G14" s="3">
        <f t="array" ref="G14">IFERROR(SUMPRODUCT(($C$2:$C$100&lt;&gt;"")*($A$2:$A$100=F14)),"")</f>
        <v>0</v>
      </c>
      <c r="H14" s="3">
        <f t="array" ref="H14">IFERROR(MAX(IF(($A$2:$A$100=F14)*($C$2:$C$100&lt;&gt;""),$E$2:$E$100)),"")</f>
        <v>0</v>
      </c>
    </row>
    <row r="15" spans="1:8">
      <c r="G15" s="6" t="s">
        <v>15</v>
      </c>
    </row>
    <row r="16" spans="1:8">
      <c r="F16" s="6" t="s">
        <v>14</v>
      </c>
      <c r="G16" t="s">
        <v>10</v>
      </c>
      <c r="H16" t="s">
        <v>3</v>
      </c>
    </row>
    <row r="17" spans="6:8">
      <c r="F17" s="7" t="s">
        <v>6</v>
      </c>
      <c r="G17" s="8">
        <v>1</v>
      </c>
      <c r="H17" s="8">
        <v>22</v>
      </c>
    </row>
    <row r="18" spans="6:8">
      <c r="F18" s="7" t="s">
        <v>5</v>
      </c>
      <c r="G18" s="8">
        <v>3</v>
      </c>
      <c r="H18" s="8">
        <v>15</v>
      </c>
    </row>
    <row r="19" spans="6:8">
      <c r="F19" s="7" t="s">
        <v>9</v>
      </c>
      <c r="G19" s="8">
        <v>1</v>
      </c>
      <c r="H19" s="8">
        <v>44</v>
      </c>
    </row>
    <row r="20" spans="6:8">
      <c r="F20" s="7" t="s">
        <v>4</v>
      </c>
      <c r="G20" s="8">
        <v>2</v>
      </c>
      <c r="H20" s="8">
        <v>11</v>
      </c>
    </row>
    <row r="33" spans="6:8">
      <c r="F33" s="3" t="str">
        <f t="array" ref="F33">IFERROR(INDEX($A$2:$A$100,MATCH(,COUNTIF(F$2:F32,$A$2:$A$100),),),"")</f>
        <v/>
      </c>
      <c r="G33" s="3">
        <f t="array" ref="G33">IFERROR(SUMPRODUCT(($C$2:$C$100&lt;&gt;"")*($A$2:$A$100=F33)),"")</f>
        <v>0</v>
      </c>
      <c r="H33" s="3">
        <f t="array" ref="H33">IFERROR(MAX(IF(($A$2:$A$100=F33)*($C$2:$C$100&lt;&gt;""),$E$2:$E$100)),"")</f>
        <v>0</v>
      </c>
    </row>
    <row r="34" spans="6:8">
      <c r="F34" s="3" t="str">
        <f t="array" ref="F34">IFERROR(INDEX($A$2:$A$100,MATCH(,COUNTIF(F$2:F33,$A$2:$A$100),),),"")</f>
        <v/>
      </c>
      <c r="G34" s="3">
        <f t="array" ref="G34">IFERROR(SUMPRODUCT(($C$2:$C$100&lt;&gt;"")*($A$2:$A$100=F34)),"")</f>
        <v>0</v>
      </c>
      <c r="H34" s="3">
        <f t="array" ref="H34">IFERROR(MAX(IF(($A$2:$A$100=F34)*($C$2:$C$100&lt;&gt;""),$E$2:$E$100)),"")</f>
        <v>0</v>
      </c>
    </row>
    <row r="35" spans="6:8">
      <c r="F35" s="3" t="str">
        <f t="array" ref="F35">IFERROR(INDEX($A$2:$A$100,MATCH(,COUNTIF(F$2:F34,$A$2:$A$100),),),"")</f>
        <v/>
      </c>
      <c r="G35" s="3">
        <f t="array" ref="G35">IFERROR(SUMPRODUCT(($C$2:$C$100&lt;&gt;"")*($A$2:$A$100=F35)),"")</f>
        <v>0</v>
      </c>
      <c r="H35" s="3">
        <f t="array" ref="H35">IFERROR(MAX(IF(($A$2:$A$100=F35)*($C$2:$C$100&lt;&gt;""),$E$2:$E$100)),"")</f>
        <v>0</v>
      </c>
    </row>
    <row r="36" spans="6:8">
      <c r="F36" s="3" t="str">
        <f t="array" ref="F36">IFERROR(INDEX($A$2:$A$100,MATCH(,COUNTIF(F$2:F35,$A$2:$A$100),),),"")</f>
        <v/>
      </c>
      <c r="G36" s="3">
        <f t="array" ref="G36">IFERROR(SUMPRODUCT(($C$2:$C$100&lt;&gt;"")*($A$2:$A$100=F36)),"")</f>
        <v>0</v>
      </c>
      <c r="H36" s="3">
        <f t="array" ref="H36">IFERROR(MAX(IF(($A$2:$A$100=F36)*($C$2:$C$100&lt;&gt;""),$E$2:$E$100)),"")</f>
        <v>0</v>
      </c>
    </row>
    <row r="37" spans="6:8">
      <c r="F37" s="3" t="str">
        <f t="array" ref="F37">IFERROR(INDEX($A$2:$A$100,MATCH(,COUNTIF(F$2:F36,$A$2:$A$100),),),"")</f>
        <v/>
      </c>
      <c r="G37" s="3">
        <f t="array" ref="G37">IFERROR(SUMPRODUCT(($C$2:$C$100&lt;&gt;"")*($A$2:$A$100=F37)),"")</f>
        <v>0</v>
      </c>
      <c r="H37" s="3">
        <f t="array" ref="H37">IFERROR(MAX(IF(($A$2:$A$100=F37)*($C$2:$C$100&lt;&gt;""),$E$2:$E$100)),"")</f>
        <v>0</v>
      </c>
    </row>
    <row r="38" spans="6:8">
      <c r="F38" s="3" t="str">
        <f t="array" ref="F38">IFERROR(INDEX($A$2:$A$100,MATCH(,COUNTIF(F$2:F37,$A$2:$A$100),),),"")</f>
        <v/>
      </c>
      <c r="G38" s="3">
        <f t="array" ref="G38">IFERROR(SUMPRODUCT(($C$2:$C$100&lt;&gt;"")*($A$2:$A$100=F38)),"")</f>
        <v>0</v>
      </c>
      <c r="H38" s="3">
        <f t="array" ref="H38">IFERROR(MAX(IF(($A$2:$A$100=F38)*($C$2:$C$100&lt;&gt;""),$E$2:$E$100)),"")</f>
        <v>0</v>
      </c>
    </row>
    <row r="39" spans="6:8">
      <c r="F39" s="3" t="str">
        <f t="array" ref="F39">IFERROR(INDEX($A$2:$A$100,MATCH(,COUNTIF(F$2:F38,$A$2:$A$100),),),"")</f>
        <v/>
      </c>
      <c r="G39" s="3">
        <f t="array" ref="G39">IFERROR(SUMPRODUCT(($C$2:$C$100&lt;&gt;"")*($A$2:$A$100=F39)),"")</f>
        <v>0</v>
      </c>
      <c r="H39" s="3">
        <f t="array" ref="H39">IFERROR(MAX(IF(($A$2:$A$100=F39)*($C$2:$C$100&lt;&gt;""),$E$2:$E$100)),"")</f>
        <v>0</v>
      </c>
    </row>
    <row r="40" spans="6:8">
      <c r="F40" s="3" t="str">
        <f t="array" ref="F40">IFERROR(INDEX($A$2:$A$100,MATCH(,COUNTIF(F$2:F39,$A$2:$A$100),),),"")</f>
        <v/>
      </c>
      <c r="G40" s="3">
        <f t="array" ref="G40">IFERROR(SUMPRODUCT(($C$2:$C$100&lt;&gt;"")*($A$2:$A$100=F40)),"")</f>
        <v>0</v>
      </c>
      <c r="H40" s="3">
        <f t="array" ref="H40">IFERROR(MAX(IF(($A$2:$A$100=F40)*($C$2:$C$100&lt;&gt;""),$E$2:$E$100)),"")</f>
        <v>0</v>
      </c>
    </row>
    <row r="41" spans="6:8">
      <c r="F41" s="3" t="str">
        <f t="array" ref="F41">IFERROR(INDEX($A$2:$A$100,MATCH(,COUNTIF(F$2:F40,$A$2:$A$100),),),"")</f>
        <v/>
      </c>
      <c r="G41" s="3">
        <f t="array" ref="G41">IFERROR(SUMPRODUCT(($C$2:$C$100&lt;&gt;"")*($A$2:$A$100=F41)),"")</f>
        <v>0</v>
      </c>
      <c r="H41" s="3">
        <f t="array" ref="H41">IFERROR(MAX(IF(($A$2:$A$100=F41)*($C$2:$C$100&lt;&gt;""),$E$2:$E$100)),"")</f>
        <v>0</v>
      </c>
    </row>
    <row r="42" spans="6:8">
      <c r="F42" s="3" t="str">
        <f t="array" ref="F42">IFERROR(INDEX($A$2:$A$100,MATCH(,COUNTIF(F$2:F41,$A$2:$A$100),),),"")</f>
        <v/>
      </c>
      <c r="G42" s="3">
        <f t="array" ref="G42">IFERROR(SUMPRODUCT(($C$2:$C$100&lt;&gt;"")*($A$2:$A$100=F42)),"")</f>
        <v>0</v>
      </c>
      <c r="H42" s="3">
        <f t="array" ref="H42">IFERROR(MAX(IF(($A$2:$A$100=F42)*($C$2:$C$100&lt;&gt;""),$E$2:$E$100)),"")</f>
        <v>0</v>
      </c>
    </row>
    <row r="43" spans="6:8">
      <c r="F43" s="3" t="str">
        <f t="array" ref="F43">IFERROR(INDEX($A$2:$A$100,MATCH(,COUNTIF(F$2:F42,$A$2:$A$100),),),"")</f>
        <v/>
      </c>
      <c r="G43" s="3">
        <f t="array" ref="G43">IFERROR(SUMPRODUCT(($C$2:$C$100&lt;&gt;"")*($A$2:$A$100=F43)),"")</f>
        <v>0</v>
      </c>
      <c r="H43" s="3">
        <f t="array" ref="H43">IFERROR(MAX(IF(($A$2:$A$100=F43)*($C$2:$C$100&lt;&gt;""),$E$2:$E$100)),"")</f>
        <v>0</v>
      </c>
    </row>
    <row r="44" spans="6:8">
      <c r="F44" s="3" t="str">
        <f t="array" ref="F44">IFERROR(INDEX($A$2:$A$100,MATCH(,COUNTIF(F$2:F43,$A$2:$A$100),),),"")</f>
        <v/>
      </c>
      <c r="G44" s="3">
        <f t="array" ref="G44">IFERROR(SUMPRODUCT(($C$2:$C$100&lt;&gt;"")*($A$2:$A$100=F44)),"")</f>
        <v>0</v>
      </c>
      <c r="H44" s="3">
        <f t="array" ref="H44">IFERROR(MAX(IF(($A$2:$A$100=F44)*($C$2:$C$100&lt;&gt;""),$E$2:$E$100)),"")</f>
        <v>0</v>
      </c>
    </row>
    <row r="45" spans="6:8">
      <c r="F45" s="3" t="str">
        <f t="array" ref="F45">IFERROR(INDEX($A$2:$A$100,MATCH(,COUNTIF(F$2:F44,$A$2:$A$100),),),"")</f>
        <v/>
      </c>
      <c r="G45" s="3">
        <f t="array" ref="G45">IFERROR(SUMPRODUCT(($C$2:$C$100&lt;&gt;"")*($A$2:$A$100=F45)),"")</f>
        <v>0</v>
      </c>
      <c r="H45" s="3">
        <f t="array" ref="H45">IFERROR(MAX(IF(($A$2:$A$100=F45)*($C$2:$C$100&lt;&gt;""),$E$2:$E$100)),"")</f>
        <v>0</v>
      </c>
    </row>
    <row r="46" spans="6:8">
      <c r="F46" s="3" t="str">
        <f t="array" ref="F46">IFERROR(INDEX($A$2:$A$100,MATCH(,COUNTIF(F$2:F45,$A$2:$A$100),),),"")</f>
        <v/>
      </c>
      <c r="G46" s="3">
        <f t="array" ref="G46">IFERROR(SUMPRODUCT(($C$2:$C$100&lt;&gt;"")*($A$2:$A$100=F46)),"")</f>
        <v>0</v>
      </c>
      <c r="H46" s="3">
        <f t="array" ref="H46">IFERROR(MAX(IF(($A$2:$A$100=F46)*($C$2:$C$100&lt;&gt;""),$E$2:$E$100)),"")</f>
        <v>0</v>
      </c>
    </row>
    <row r="47" spans="6:8">
      <c r="F47" s="3" t="str">
        <f t="array" ref="F47">IFERROR(INDEX($A$2:$A$100,MATCH(,COUNTIF(F$2:F46,$A$2:$A$100),),),"")</f>
        <v/>
      </c>
      <c r="G47" s="3">
        <f t="array" ref="G47">IFERROR(SUMPRODUCT(($C$2:$C$100&lt;&gt;"")*($A$2:$A$100=F47)),"")</f>
        <v>0</v>
      </c>
      <c r="H47" s="3">
        <f t="array" ref="H47">IFERROR(MAX(IF(($A$2:$A$100=F47)*($C$2:$C$100&lt;&gt;""),$E$2:$E$100)),"")</f>
        <v>0</v>
      </c>
    </row>
    <row r="48" spans="6:8">
      <c r="F48" s="3" t="str">
        <f t="array" ref="F48">IFERROR(INDEX($A$2:$A$100,MATCH(,COUNTIF(F$2:F47,$A$2:$A$100),),),"")</f>
        <v/>
      </c>
      <c r="G48" s="3">
        <f t="array" ref="G48">IFERROR(SUMPRODUCT(($C$2:$C$100&lt;&gt;"")*($A$2:$A$100=F48)),"")</f>
        <v>0</v>
      </c>
      <c r="H48" s="3">
        <f t="array" ref="H48">IFERROR(MAX(IF(($A$2:$A$100=F48)*($C$2:$C$100&lt;&gt;""),$E$2:$E$100)),"")</f>
        <v>0</v>
      </c>
    </row>
    <row r="49" spans="6:8">
      <c r="F49" s="3" t="str">
        <f t="array" ref="F49">IFERROR(INDEX($A$2:$A$100,MATCH(,COUNTIF(F$2:F48,$A$2:$A$100),),),"")</f>
        <v/>
      </c>
      <c r="G49" s="3">
        <f t="array" ref="G49">IFERROR(SUMPRODUCT(($C$2:$C$100&lt;&gt;"")*($A$2:$A$100=F49)),"")</f>
        <v>0</v>
      </c>
      <c r="H49" s="3">
        <f t="array" ref="H49">IFERROR(MAX(IF(($A$2:$A$100=F49)*($C$2:$C$100&lt;&gt;""),$E$2:$E$100)),"")</f>
        <v>0</v>
      </c>
    </row>
    <row r="50" spans="6:8">
      <c r="F50" s="3" t="str">
        <f t="array" ref="F50">IFERROR(INDEX($A$2:$A$100,MATCH(,COUNTIF(F$2:F49,$A$2:$A$100),),),"")</f>
        <v/>
      </c>
      <c r="G50" s="3">
        <f t="array" ref="G50">IFERROR(SUMPRODUCT(($C$2:$C$100&lt;&gt;"")*($A$2:$A$100=F50)),"")</f>
        <v>0</v>
      </c>
      <c r="H50" s="3">
        <f t="array" ref="H50">IFERROR(MAX(IF(($A$2:$A$100=F50)*($C$2:$C$100&lt;&gt;""),$E$2:$E$100)),"")</f>
        <v>0</v>
      </c>
    </row>
    <row r="51" spans="6:8">
      <c r="F51" s="3" t="str">
        <f t="array" ref="F51">IFERROR(INDEX($A$2:$A$100,MATCH(,COUNTIF(F$2:F50,$A$2:$A$100),),),"")</f>
        <v/>
      </c>
      <c r="G51" s="3">
        <f t="array" ref="G51">IFERROR(SUMPRODUCT(($C$2:$C$100&lt;&gt;"")*($A$2:$A$100=F51)),"")</f>
        <v>0</v>
      </c>
      <c r="H51" s="3">
        <f t="array" ref="H51">IFERROR(MAX(IF(($A$2:$A$100=F51)*($C$2:$C$100&lt;&gt;""),$E$2:$E$100)),"")</f>
        <v>0</v>
      </c>
    </row>
    <row r="52" spans="6:8">
      <c r="F52" s="3" t="str">
        <f t="array" ref="F52">IFERROR(INDEX($A$2:$A$100,MATCH(,COUNTIF(F$2:F51,$A$2:$A$100),),),"")</f>
        <v/>
      </c>
      <c r="G52" s="3">
        <f t="array" ref="G52">IFERROR(SUMPRODUCT(($C$2:$C$100&lt;&gt;"")*($A$2:$A$100=F52)),"")</f>
        <v>0</v>
      </c>
      <c r="H52" s="3">
        <f t="array" ref="H52">IFERROR(MAX(IF(($A$2:$A$100=F52)*($C$2:$C$100&lt;&gt;""),$E$2:$E$100)),"")</f>
        <v>0</v>
      </c>
    </row>
    <row r="53" spans="6:8">
      <c r="F53" s="3" t="str">
        <f t="array" ref="F53">IFERROR(INDEX($A$2:$A$100,MATCH(,COUNTIF(F$2:F52,$A$2:$A$100),),),"")</f>
        <v/>
      </c>
      <c r="G53" s="3">
        <f t="array" ref="G53">IFERROR(SUMPRODUCT(($C$2:$C$100&lt;&gt;"")*($A$2:$A$100=F53)),"")</f>
        <v>0</v>
      </c>
      <c r="H53" s="3">
        <f t="array" ref="H53">IFERROR(MAX(IF(($A$2:$A$100=F53)*($C$2:$C$100&lt;&gt;""),$E$2:$E$100)),"")</f>
        <v>0</v>
      </c>
    </row>
    <row r="54" spans="6:8">
      <c r="F54" s="3" t="str">
        <f t="array" ref="F54">IFERROR(INDEX($A$2:$A$100,MATCH(,COUNTIF(F$2:F53,$A$2:$A$100),),),"")</f>
        <v/>
      </c>
      <c r="G54" s="3">
        <f t="array" ref="G54">IFERROR(SUMPRODUCT(($C$2:$C$100&lt;&gt;"")*($A$2:$A$100=F54)),"")</f>
        <v>0</v>
      </c>
      <c r="H54" s="3">
        <f t="array" ref="H54">IFERROR(MAX(IF(($A$2:$A$100=F54)*($C$2:$C$100&lt;&gt;""),$E$2:$E$100)),"")</f>
        <v>0</v>
      </c>
    </row>
    <row r="55" spans="6:8">
      <c r="F55" s="3" t="str">
        <f t="array" ref="F55">IFERROR(INDEX($A$2:$A$100,MATCH(,COUNTIF(F$2:F54,$A$2:$A$100),),),"")</f>
        <v/>
      </c>
      <c r="G55" s="3">
        <f t="array" ref="G55">IFERROR(SUMPRODUCT(($C$2:$C$100&lt;&gt;"")*($A$2:$A$100=F55)),"")</f>
        <v>0</v>
      </c>
      <c r="H55" s="3">
        <f t="array" ref="H55">IFERROR(MAX(IF(($A$2:$A$100=F55)*($C$2:$C$100&lt;&gt;""),$E$2:$E$100)),"")</f>
        <v>0</v>
      </c>
    </row>
    <row r="56" spans="6:8">
      <c r="F56" s="3" t="str">
        <f t="array" ref="F56">IFERROR(INDEX($A$2:$A$100,MATCH(,COUNTIF(F$2:F55,$A$2:$A$100),),),"")</f>
        <v/>
      </c>
      <c r="G56" s="3">
        <f t="array" ref="G56">IFERROR(SUMPRODUCT(($C$2:$C$100&lt;&gt;"")*($A$2:$A$100=F56)),"")</f>
        <v>0</v>
      </c>
      <c r="H56" s="3">
        <f t="array" ref="H56">IFERROR(MAX(IF(($A$2:$A$100=F56)*($C$2:$C$100&lt;&gt;""),$E$2:$E$100)),"")</f>
        <v>0</v>
      </c>
    </row>
    <row r="57" spans="6:8">
      <c r="F57" s="3" t="str">
        <f t="array" ref="F57">IFERROR(INDEX($A$2:$A$100,MATCH(,COUNTIF(F$2:F56,$A$2:$A$100),),),"")</f>
        <v/>
      </c>
      <c r="G57" s="3">
        <f t="array" ref="G57">IFERROR(SUMPRODUCT(($C$2:$C$100&lt;&gt;"")*($A$2:$A$100=F57)),"")</f>
        <v>0</v>
      </c>
      <c r="H57" s="3">
        <f t="array" ref="H57">IFERROR(MAX(IF(($A$2:$A$100=F57)*($C$2:$C$100&lt;&gt;""),$E$2:$E$100)),"")</f>
        <v>0</v>
      </c>
    </row>
    <row r="58" spans="6:8">
      <c r="F58" s="3" t="str">
        <f t="array" ref="F58">IFERROR(INDEX($A$2:$A$100,MATCH(,COUNTIF(F$2:F57,$A$2:$A$100),),),"")</f>
        <v/>
      </c>
      <c r="G58" s="3">
        <f t="array" ref="G58">IFERROR(SUMPRODUCT(($C$2:$C$100&lt;&gt;"")*($A$2:$A$100=F58)),"")</f>
        <v>0</v>
      </c>
      <c r="H58" s="3">
        <f t="array" ref="H58">IFERROR(MAX(IF(($A$2:$A$100=F58)*($C$2:$C$100&lt;&gt;""),$E$2:$E$100)),"")</f>
        <v>0</v>
      </c>
    </row>
    <row r="59" spans="6:8">
      <c r="F59" s="3" t="str">
        <f t="array" ref="F59">IFERROR(INDEX($A$2:$A$100,MATCH(,COUNTIF(F$2:F58,$A$2:$A$100),),),"")</f>
        <v/>
      </c>
      <c r="G59" s="3">
        <f t="array" ref="G59">IFERROR(SUMPRODUCT(($C$2:$C$100&lt;&gt;"")*($A$2:$A$100=F59)),"")</f>
        <v>0</v>
      </c>
      <c r="H59" s="3">
        <f t="array" ref="H59">IFERROR(MAX(IF(($A$2:$A$100=F59)*($C$2:$C$100&lt;&gt;""),$E$2:$E$100)),"")</f>
        <v>0</v>
      </c>
    </row>
    <row r="60" spans="6:8">
      <c r="F60" s="3" t="str">
        <f t="array" ref="F60">IFERROR(INDEX($A$2:$A$100,MATCH(,COUNTIF(F$2:F59,$A$2:$A$100),),),"")</f>
        <v/>
      </c>
      <c r="G60" s="3">
        <f t="array" ref="G60">IFERROR(SUMPRODUCT(($C$2:$C$100&lt;&gt;"")*($A$2:$A$100=F60)),"")</f>
        <v>0</v>
      </c>
      <c r="H60" s="3">
        <f t="array" ref="H60">IFERROR(MAX(IF(($A$2:$A$100=F60)*($C$2:$C$100&lt;&gt;""),$E$2:$E$100)),"")</f>
        <v>0</v>
      </c>
    </row>
    <row r="61" spans="6:8">
      <c r="F61" s="3" t="str">
        <f t="array" ref="F61">IFERROR(INDEX($A$2:$A$100,MATCH(,COUNTIF(F$2:F60,$A$2:$A$100),),),"")</f>
        <v/>
      </c>
      <c r="G61" s="3">
        <f t="array" ref="G61">IFERROR(SUMPRODUCT(($C$2:$C$100&lt;&gt;"")*($A$2:$A$100=F61)),"")</f>
        <v>0</v>
      </c>
      <c r="H61" s="3">
        <f t="array" ref="H61">IFERROR(MAX(IF(($A$2:$A$100=F61)*($C$2:$C$100&lt;&gt;""),$E$2:$E$100)),"")</f>
        <v>0</v>
      </c>
    </row>
    <row r="62" spans="6:8">
      <c r="F62" s="3" t="str">
        <f t="array" ref="F62">IFERROR(INDEX($A$2:$A$100,MATCH(,COUNTIF(F$2:F61,$A$2:$A$100),),),"")</f>
        <v/>
      </c>
      <c r="G62" s="3">
        <f t="array" ref="G62">IFERROR(SUMPRODUCT(($C$2:$C$100&lt;&gt;"")*($A$2:$A$100=F62)),"")</f>
        <v>0</v>
      </c>
      <c r="H62" s="3">
        <f t="array" ref="H62">IFERROR(MAX(IF(($A$2:$A$100=F62)*($C$2:$C$100&lt;&gt;""),$E$2:$E$100)),"")</f>
        <v>0</v>
      </c>
    </row>
    <row r="63" spans="6:8">
      <c r="F63" s="3" t="str">
        <f t="array" ref="F63">IFERROR(INDEX($A$2:$A$100,MATCH(,COUNTIF(F$2:F62,$A$2:$A$100),),),"")</f>
        <v/>
      </c>
      <c r="G63" s="3">
        <f t="array" ref="G63">IFERROR(SUMPRODUCT(($C$2:$C$100&lt;&gt;"")*($A$2:$A$100=F63)),"")</f>
        <v>0</v>
      </c>
      <c r="H63" s="3">
        <f t="array" ref="H63">IFERROR(MAX(IF(($A$2:$A$100=F63)*($C$2:$C$100&lt;&gt;""),$E$2:$E$100)),"")</f>
        <v>0</v>
      </c>
    </row>
    <row r="64" spans="6:8">
      <c r="F64" s="3" t="str">
        <f t="array" ref="F64">IFERROR(INDEX($A$2:$A$100,MATCH(,COUNTIF(F$2:F63,$A$2:$A$100),),),"")</f>
        <v/>
      </c>
      <c r="G64" s="3">
        <f t="array" ref="G64">IFERROR(SUMPRODUCT(($C$2:$C$100&lt;&gt;"")*($A$2:$A$100=F64)),"")</f>
        <v>0</v>
      </c>
      <c r="H64" s="3">
        <f t="array" ref="H64">IFERROR(MAX(IF(($A$2:$A$100=F64)*($C$2:$C$100&lt;&gt;""),$E$2:$E$100)),"")</f>
        <v>0</v>
      </c>
    </row>
    <row r="65" spans="6:8">
      <c r="F65" s="3" t="str">
        <f t="array" ref="F65">IFERROR(INDEX($A$2:$A$100,MATCH(,COUNTIF(F$2:F64,$A$2:$A$100),),),"")</f>
        <v/>
      </c>
      <c r="G65" s="3">
        <f t="array" ref="G65">IFERROR(SUMPRODUCT(($C$2:$C$100&lt;&gt;"")*($A$2:$A$100=F65)),"")</f>
        <v>0</v>
      </c>
      <c r="H65" s="3">
        <f t="array" ref="H65">IFERROR(MAX(IF(($A$2:$A$100=F65)*($C$2:$C$100&lt;&gt;""),$E$2:$E$100)),"")</f>
        <v>0</v>
      </c>
    </row>
    <row r="66" spans="6:8">
      <c r="F66" s="3" t="str">
        <f t="array" ref="F66">IFERROR(INDEX($A$2:$A$100,MATCH(,COUNTIF(F$2:F65,$A$2:$A$100),),),"")</f>
        <v/>
      </c>
      <c r="G66" s="3">
        <f t="array" ref="G66">IFERROR(SUMPRODUCT(($C$2:$C$100&lt;&gt;"")*($A$2:$A$100=F66)),"")</f>
        <v>0</v>
      </c>
      <c r="H66" s="3">
        <f t="array" ref="H66">IFERROR(MAX(IF(($A$2:$A$100=F66)*($C$2:$C$100&lt;&gt;""),$E$2:$E$100)),"")</f>
        <v>0</v>
      </c>
    </row>
    <row r="67" spans="6:8">
      <c r="F67" s="3" t="str">
        <f t="array" ref="F67">IFERROR(INDEX($A$2:$A$100,MATCH(,COUNTIF(F$2:F66,$A$2:$A$100),),),"")</f>
        <v/>
      </c>
      <c r="G67" s="3">
        <f t="array" ref="G67">IFERROR(SUMPRODUCT(($C$2:$C$100&lt;&gt;"")*($A$2:$A$100=F67)),"")</f>
        <v>0</v>
      </c>
      <c r="H67" s="3">
        <f t="array" ref="H67">IFERROR(MAX(IF(($A$2:$A$100=F67)*($C$2:$C$100&lt;&gt;""),$E$2:$E$100)),"")</f>
        <v>0</v>
      </c>
    </row>
    <row r="68" spans="6:8">
      <c r="F68" s="3" t="str">
        <f t="array" ref="F68">IFERROR(INDEX($A$2:$A$100,MATCH(,COUNTIF(F$2:F67,$A$2:$A$100),),),"")</f>
        <v/>
      </c>
      <c r="G68" s="3">
        <f t="array" ref="G68">IFERROR(SUMPRODUCT(($C$2:$C$100&lt;&gt;"")*($A$2:$A$100=F68)),"")</f>
        <v>0</v>
      </c>
      <c r="H68" s="3">
        <f t="array" ref="H68">IFERROR(MAX(IF(($A$2:$A$100=F68)*($C$2:$C$100&lt;&gt;""),$E$2:$E$100)),"")</f>
        <v>0</v>
      </c>
    </row>
    <row r="69" spans="6:8">
      <c r="F69" s="3" t="str">
        <f t="array" ref="F69">IFERROR(INDEX($A$2:$A$100,MATCH(,COUNTIF(F$2:F68,$A$2:$A$100),),),"")</f>
        <v/>
      </c>
      <c r="G69" s="3">
        <f t="array" ref="G69">IFERROR(SUMPRODUCT(($C$2:$C$100&lt;&gt;"")*($A$2:$A$100=F69)),"")</f>
        <v>0</v>
      </c>
      <c r="H69" s="3">
        <f t="array" ref="H69">IFERROR(MAX(IF(($A$2:$A$100=F69)*($C$2:$C$100&lt;&gt;""),$E$2:$E$100)),"")</f>
        <v>0</v>
      </c>
    </row>
    <row r="70" spans="6:8">
      <c r="F70" s="3" t="str">
        <f t="array" ref="F70">IFERROR(INDEX($A$2:$A$100,MATCH(,COUNTIF(F$2:F69,$A$2:$A$100),),),"")</f>
        <v/>
      </c>
      <c r="G70" s="3">
        <f t="array" ref="G70">IFERROR(SUMPRODUCT(($C$2:$C$100&lt;&gt;"")*($A$2:$A$100=F70)),"")</f>
        <v>0</v>
      </c>
      <c r="H70" s="3">
        <f t="array" ref="H70">IFERROR(MAX(IF(($A$2:$A$100=F70)*($C$2:$C$100&lt;&gt;""),$E$2:$E$100)),"")</f>
        <v>0</v>
      </c>
    </row>
    <row r="71" spans="6:8">
      <c r="F71" s="3" t="str">
        <f t="array" ref="F71">IFERROR(INDEX($A$2:$A$100,MATCH(,COUNTIF(F$2:F70,$A$2:$A$100),),),"")</f>
        <v/>
      </c>
      <c r="G71" s="3">
        <f t="array" ref="G71">IFERROR(SUMPRODUCT(($C$2:$C$100&lt;&gt;"")*($A$2:$A$100=F71)),"")</f>
        <v>0</v>
      </c>
      <c r="H71" s="3">
        <f t="array" ref="H71">IFERROR(MAX(IF(($A$2:$A$100=F71)*($C$2:$C$100&lt;&gt;""),$E$2:$E$100)),"")</f>
        <v>0</v>
      </c>
    </row>
    <row r="72" spans="6:8">
      <c r="F72" s="3" t="str">
        <f t="array" ref="F72">IFERROR(INDEX($A$2:$A$100,MATCH(,COUNTIF(F$2:F71,$A$2:$A$100),),),"")</f>
        <v/>
      </c>
      <c r="G72" s="3">
        <f t="array" ref="G72">IFERROR(SUMPRODUCT(($C$2:$C$100&lt;&gt;"")*($A$2:$A$100=F72)),"")</f>
        <v>0</v>
      </c>
      <c r="H72" s="3">
        <f t="array" ref="H72">IFERROR(MAX(IF(($A$2:$A$100=F72)*($C$2:$C$100&lt;&gt;""),$E$2:$E$100)),"")</f>
        <v>0</v>
      </c>
    </row>
    <row r="73" spans="6:8">
      <c r="F73" s="3" t="str">
        <f t="array" ref="F73">IFERROR(INDEX($A$2:$A$100,MATCH(,COUNTIF(F$2:F72,$A$2:$A$100),),),"")</f>
        <v/>
      </c>
      <c r="G73" s="3">
        <f t="array" ref="G73">IFERROR(SUMPRODUCT(($C$2:$C$100&lt;&gt;"")*($A$2:$A$100=F73)),"")</f>
        <v>0</v>
      </c>
      <c r="H73" s="3">
        <f t="array" ref="H73">IFERROR(MAX(IF(($A$2:$A$100=F73)*($C$2:$C$100&lt;&gt;""),$E$2:$E$100)),"")</f>
        <v>0</v>
      </c>
    </row>
    <row r="74" spans="6:8">
      <c r="F74" s="3" t="str">
        <f t="array" ref="F74">IFERROR(INDEX($A$2:$A$100,MATCH(,COUNTIF(F$2:F73,$A$2:$A$100),),),"")</f>
        <v/>
      </c>
      <c r="G74" s="3">
        <f t="array" ref="G74">IFERROR(SUMPRODUCT(($C$2:$C$100&lt;&gt;"")*($A$2:$A$100=F74)),"")</f>
        <v>0</v>
      </c>
      <c r="H74" s="3">
        <f t="array" ref="H74">IFERROR(MAX(IF(($A$2:$A$100=F74)*($C$2:$C$100&lt;&gt;""),$E$2:$E$100)),"")</f>
        <v>0</v>
      </c>
    </row>
    <row r="75" spans="6:8">
      <c r="F75" s="3" t="str">
        <f t="array" ref="F75">IFERROR(INDEX($A$2:$A$100,MATCH(,COUNTIF(F$2:F74,$A$2:$A$100),),),"")</f>
        <v/>
      </c>
      <c r="G75" s="3">
        <f t="array" ref="G75">IFERROR(SUMPRODUCT(($C$2:$C$100&lt;&gt;"")*($A$2:$A$100=F75)),"")</f>
        <v>0</v>
      </c>
      <c r="H75" s="3">
        <f t="array" ref="H75">IFERROR(MAX(IF(($A$2:$A$100=F75)*($C$2:$C$100&lt;&gt;""),$E$2:$E$100)),"")</f>
        <v>0</v>
      </c>
    </row>
    <row r="76" spans="6:8">
      <c r="F76" s="3" t="str">
        <f t="array" ref="F76">IFERROR(INDEX($A$2:$A$100,MATCH(,COUNTIF(F$2:F75,$A$2:$A$100),),),"")</f>
        <v/>
      </c>
      <c r="G76" s="3">
        <f t="array" ref="G76">IFERROR(SUMPRODUCT(($C$2:$C$100&lt;&gt;"")*($A$2:$A$100=F76)),"")</f>
        <v>0</v>
      </c>
      <c r="H76" s="3">
        <f t="array" ref="H76">IFERROR(MAX(IF(($A$2:$A$100=F76)*($C$2:$C$100&lt;&gt;""),$E$2:$E$100)),"")</f>
        <v>0</v>
      </c>
    </row>
    <row r="77" spans="6:8">
      <c r="F77" s="3" t="str">
        <f t="array" ref="F77">IFERROR(INDEX($A$2:$A$100,MATCH(,COUNTIF(F$2:F76,$A$2:$A$100),),),"")</f>
        <v/>
      </c>
      <c r="G77" s="3">
        <f t="array" ref="G77">IFERROR(SUMPRODUCT(($C$2:$C$100&lt;&gt;"")*($A$2:$A$100=F77)),"")</f>
        <v>0</v>
      </c>
      <c r="H77" s="3">
        <f t="array" ref="H77">IFERROR(MAX(IF(($A$2:$A$100=F77)*($C$2:$C$100&lt;&gt;""),$E$2:$E$100)),"")</f>
        <v>0</v>
      </c>
    </row>
    <row r="78" spans="6:8">
      <c r="F78" s="3" t="str">
        <f t="array" ref="F78">IFERROR(INDEX($A$2:$A$100,MATCH(,COUNTIF(F$2:F77,$A$2:$A$100),),),"")</f>
        <v/>
      </c>
      <c r="G78" s="3">
        <f t="array" ref="G78">IFERROR(SUMPRODUCT(($C$2:$C$100&lt;&gt;"")*($A$2:$A$100=F78)),"")</f>
        <v>0</v>
      </c>
      <c r="H78" s="3">
        <f t="array" ref="H78">IFERROR(MAX(IF(($A$2:$A$100=F78)*($C$2:$C$100&lt;&gt;""),$E$2:$E$100)),"")</f>
        <v>0</v>
      </c>
    </row>
    <row r="79" spans="6:8">
      <c r="F79" s="3" t="str">
        <f t="array" ref="F79">IFERROR(INDEX($A$2:$A$100,MATCH(,COUNTIF(F$2:F78,$A$2:$A$100),),),"")</f>
        <v/>
      </c>
      <c r="G79" s="3">
        <f t="array" ref="G79">IFERROR(SUMPRODUCT(($C$2:$C$100&lt;&gt;"")*($A$2:$A$100=F79)),"")</f>
        <v>0</v>
      </c>
      <c r="H79" s="3">
        <f t="array" ref="H79">IFERROR(MAX(IF(($A$2:$A$100=F79)*($C$2:$C$100&lt;&gt;""),$E$2:$E$100)),"")</f>
        <v>0</v>
      </c>
    </row>
    <row r="80" spans="6:8">
      <c r="F80" s="3" t="str">
        <f t="array" ref="F80">IFERROR(INDEX($A$2:$A$100,MATCH(,COUNTIF(F$2:F79,$A$2:$A$100),),),"")</f>
        <v/>
      </c>
      <c r="G80" s="3">
        <f t="array" ref="G80">IFERROR(SUMPRODUCT(($C$2:$C$100&lt;&gt;"")*($A$2:$A$100=F80)),"")</f>
        <v>0</v>
      </c>
      <c r="H80" s="3">
        <f t="array" ref="H80">IFERROR(MAX(IF(($A$2:$A$100=F80)*($C$2:$C$100&lt;&gt;""),$E$2:$E$100)),"")</f>
        <v>0</v>
      </c>
    </row>
    <row r="81" spans="6:8">
      <c r="F81" s="3" t="str">
        <f t="array" ref="F81">IFERROR(INDEX($A$2:$A$100,MATCH(,COUNTIF(F$2:F80,$A$2:$A$100),),),"")</f>
        <v/>
      </c>
      <c r="G81" s="3">
        <f t="array" ref="G81">IFERROR(SUMPRODUCT(($C$2:$C$100&lt;&gt;"")*($A$2:$A$100=F81)),"")</f>
        <v>0</v>
      </c>
      <c r="H81" s="3">
        <f t="array" ref="H81">IFERROR(MAX(IF(($A$2:$A$100=F81)*($C$2:$C$100&lt;&gt;""),$E$2:$E$100)),"")</f>
        <v>0</v>
      </c>
    </row>
    <row r="82" spans="6:8">
      <c r="F82" s="3" t="str">
        <f t="array" ref="F82">IFERROR(INDEX($A$2:$A$100,MATCH(,COUNTIF(F$2:F81,$A$2:$A$100),),),"")</f>
        <v/>
      </c>
      <c r="G82" s="3">
        <f t="array" ref="G82">IFERROR(SUMPRODUCT(($C$2:$C$100&lt;&gt;"")*($A$2:$A$100=F82)),"")</f>
        <v>0</v>
      </c>
      <c r="H82" s="3">
        <f t="array" ref="H82">IFERROR(MAX(IF(($A$2:$A$100=F82)*($C$2:$C$100&lt;&gt;""),$E$2:$E$100)),"")</f>
        <v>0</v>
      </c>
    </row>
    <row r="83" spans="6:8">
      <c r="F83" s="3" t="str">
        <f t="array" ref="F83">IFERROR(INDEX($A$2:$A$100,MATCH(,COUNTIF(F$2:F82,$A$2:$A$100),),),"")</f>
        <v/>
      </c>
      <c r="G83" s="3">
        <f t="array" ref="G83">IFERROR(SUMPRODUCT(($C$2:$C$100&lt;&gt;"")*($A$2:$A$100=F83)),"")</f>
        <v>0</v>
      </c>
      <c r="H83" s="3">
        <f t="array" ref="H83">IFERROR(MAX(IF(($A$2:$A$100=F83)*($C$2:$C$100&lt;&gt;""),$E$2:$E$100)),"")</f>
        <v>0</v>
      </c>
    </row>
    <row r="84" spans="6:8">
      <c r="F84" s="3" t="str">
        <f t="array" ref="F84">IFERROR(INDEX($A$2:$A$100,MATCH(,COUNTIF(F$2:F83,$A$2:$A$100),),),"")</f>
        <v/>
      </c>
      <c r="G84" s="3">
        <f t="array" ref="G84">IFERROR(SUMPRODUCT(($C$2:$C$100&lt;&gt;"")*($A$2:$A$100=F84)),"")</f>
        <v>0</v>
      </c>
      <c r="H84" s="3">
        <f t="array" ref="H84">IFERROR(MAX(IF(($A$2:$A$100=F84)*($C$2:$C$100&lt;&gt;""),$E$2:$E$100)),"")</f>
        <v>0</v>
      </c>
    </row>
    <row r="85" spans="6:8">
      <c r="F85" s="3" t="str">
        <f t="array" ref="F85">IFERROR(INDEX($A$2:$A$100,MATCH(,COUNTIF(F$2:F84,$A$2:$A$100),),),"")</f>
        <v/>
      </c>
      <c r="G85" s="3">
        <f t="array" ref="G85">IFERROR(SUMPRODUCT(($C$2:$C$100&lt;&gt;"")*($A$2:$A$100=F85)),"")</f>
        <v>0</v>
      </c>
      <c r="H85" s="3">
        <f t="array" ref="H85">IFERROR(MAX(IF(($A$2:$A$100=F85)*($C$2:$C$100&lt;&gt;""),$E$2:$E$100)),"")</f>
        <v>0</v>
      </c>
    </row>
    <row r="86" spans="6:8">
      <c r="F86" s="3" t="str">
        <f t="array" ref="F86">IFERROR(INDEX($A$2:$A$100,MATCH(,COUNTIF(F$2:F85,$A$2:$A$100),),),"")</f>
        <v/>
      </c>
      <c r="G86" s="3">
        <f t="array" ref="G86">IFERROR(SUMPRODUCT(($C$2:$C$100&lt;&gt;"")*($A$2:$A$100=F86)),"")</f>
        <v>0</v>
      </c>
      <c r="H86" s="3">
        <f t="array" ref="H86">IFERROR(MAX(IF(($A$2:$A$100=F86)*($C$2:$C$100&lt;&gt;""),$E$2:$E$100)),"")</f>
        <v>0</v>
      </c>
    </row>
    <row r="87" spans="6:8">
      <c r="F87" s="3" t="str">
        <f t="array" ref="F87">IFERROR(INDEX($A$2:$A$100,MATCH(,COUNTIF(F$2:F86,$A$2:$A$100),),),"")</f>
        <v/>
      </c>
      <c r="G87" s="3">
        <f t="array" ref="G87">IFERROR(SUMPRODUCT(($C$2:$C$100&lt;&gt;"")*($A$2:$A$100=F87)),"")</f>
        <v>0</v>
      </c>
      <c r="H87" s="3">
        <f t="array" ref="H87">IFERROR(MAX(IF(($A$2:$A$100=F87)*($C$2:$C$100&lt;&gt;""),$E$2:$E$100)),"")</f>
        <v>0</v>
      </c>
    </row>
    <row r="88" spans="6:8">
      <c r="F88" s="3" t="str">
        <f t="array" ref="F88">IFERROR(INDEX($A$2:$A$100,MATCH(,COUNTIF(F$2:F87,$A$2:$A$100),),),"")</f>
        <v/>
      </c>
      <c r="G88" s="3">
        <f t="array" ref="G88">IFERROR(SUMPRODUCT(($C$2:$C$100&lt;&gt;"")*($A$2:$A$100=F88)),"")</f>
        <v>0</v>
      </c>
      <c r="H88" s="3">
        <f t="array" ref="H88">IFERROR(MAX(IF(($A$2:$A$100=F88)*($C$2:$C$100&lt;&gt;""),$E$2:$E$100)),"")</f>
        <v>0</v>
      </c>
    </row>
    <row r="89" spans="6:8">
      <c r="F89" s="3" t="str">
        <f t="array" ref="F89">IFERROR(INDEX($A$2:$A$100,MATCH(,COUNTIF(F$2:F88,$A$2:$A$100),),),"")</f>
        <v/>
      </c>
      <c r="G89" s="3">
        <f t="array" ref="G89">IFERROR(SUMPRODUCT(($C$2:$C$100&lt;&gt;"")*($A$2:$A$100=F89)),"")</f>
        <v>0</v>
      </c>
      <c r="H89" s="3">
        <f t="array" ref="H89">IFERROR(MAX(IF(($A$2:$A$100=F89)*($C$2:$C$100&lt;&gt;""),$E$2:$E$100)),"")</f>
        <v>0</v>
      </c>
    </row>
    <row r="90" spans="6:8">
      <c r="F90" s="3" t="str">
        <f t="array" ref="F90">IFERROR(INDEX($A$2:$A$100,MATCH(,COUNTIF(F$2:F89,$A$2:$A$100),),),"")</f>
        <v/>
      </c>
      <c r="G90" s="3">
        <f t="array" ref="G90">IFERROR(SUMPRODUCT(($C$2:$C$100&lt;&gt;"")*($A$2:$A$100=F90)),"")</f>
        <v>0</v>
      </c>
      <c r="H90" s="3">
        <f t="array" ref="H90">IFERROR(MAX(IF(($A$2:$A$100=F90)*($C$2:$C$100&lt;&gt;""),$E$2:$E$100)),"")</f>
        <v>0</v>
      </c>
    </row>
    <row r="91" spans="6:8">
      <c r="F91" s="3" t="str">
        <f t="array" ref="F91">IFERROR(INDEX($A$2:$A$100,MATCH(,COUNTIF(F$2:F90,$A$2:$A$100),),),"")</f>
        <v/>
      </c>
      <c r="G91" s="3">
        <f t="array" ref="G91">IFERROR(SUMPRODUCT(($C$2:$C$100&lt;&gt;"")*($A$2:$A$100=F91)),"")</f>
        <v>0</v>
      </c>
      <c r="H91" s="3">
        <f t="array" ref="H91">IFERROR(MAX(IF(($A$2:$A$100=F91)*($C$2:$C$100&lt;&gt;""),$E$2:$E$100)),"")</f>
        <v>0</v>
      </c>
    </row>
    <row r="92" spans="6:8">
      <c r="F92" s="3" t="str">
        <f t="array" ref="F92">IFERROR(INDEX($A$2:$A$100,MATCH(,COUNTIF(F$2:F91,$A$2:$A$100),),),"")</f>
        <v/>
      </c>
      <c r="G92" s="3">
        <f t="array" ref="G92">IFERROR(SUMPRODUCT(($C$2:$C$100&lt;&gt;"")*($A$2:$A$100=F92)),"")</f>
        <v>0</v>
      </c>
      <c r="H92" s="3">
        <f t="array" ref="H92">IFERROR(MAX(IF(($A$2:$A$100=F92)*($C$2:$C$100&lt;&gt;""),$E$2:$E$100)),"")</f>
        <v>0</v>
      </c>
    </row>
    <row r="93" spans="6:8">
      <c r="F93" s="3" t="str">
        <f t="array" ref="F93">IFERROR(INDEX($A$2:$A$100,MATCH(,COUNTIF(F$2:F92,$A$2:$A$100),),),"")</f>
        <v/>
      </c>
      <c r="G93" s="3">
        <f t="array" ref="G93">IFERROR(SUMPRODUCT(($C$2:$C$100&lt;&gt;"")*($A$2:$A$100=F93)),"")</f>
        <v>0</v>
      </c>
      <c r="H93" s="3">
        <f t="array" ref="H93">IFERROR(MAX(IF(($A$2:$A$100=F93)*($C$2:$C$100&lt;&gt;""),$E$2:$E$100)),"")</f>
        <v>0</v>
      </c>
    </row>
    <row r="94" spans="6:8">
      <c r="F94" s="3" t="str">
        <f t="array" ref="F94">IFERROR(INDEX($A$2:$A$100,MATCH(,COUNTIF(F$2:F93,$A$2:$A$100),),),"")</f>
        <v/>
      </c>
      <c r="G94" s="3">
        <f t="array" ref="G94">IFERROR(SUMPRODUCT(($C$2:$C$100&lt;&gt;"")*($A$2:$A$100=F94)),"")</f>
        <v>0</v>
      </c>
      <c r="H94" s="3">
        <f t="array" ref="H94">IFERROR(MAX(IF(($A$2:$A$100=F94)*($C$2:$C$100&lt;&gt;""),$E$2:$E$100)),"")</f>
        <v>0</v>
      </c>
    </row>
    <row r="95" spans="6:8">
      <c r="F95" s="3" t="str">
        <f t="array" ref="F95">IFERROR(INDEX($A$2:$A$100,MATCH(,COUNTIF(F$2:F94,$A$2:$A$100),),),"")</f>
        <v/>
      </c>
      <c r="G95" s="3">
        <f t="array" ref="G95">IFERROR(SUMPRODUCT(($C$2:$C$100&lt;&gt;"")*($A$2:$A$100=F95)),"")</f>
        <v>0</v>
      </c>
      <c r="H95" s="3">
        <f t="array" ref="H95">IFERROR(MAX(IF(($A$2:$A$100=F95)*($C$2:$C$100&lt;&gt;""),$E$2:$E$100)),"")</f>
        <v>0</v>
      </c>
    </row>
    <row r="96" spans="6:8">
      <c r="F96" s="3" t="str">
        <f t="array" ref="F96">IFERROR(INDEX($A$2:$A$100,MATCH(,COUNTIF(F$2:F95,$A$2:$A$100),),),"")</f>
        <v/>
      </c>
      <c r="G96" s="3">
        <f t="array" ref="G96">IFERROR(SUMPRODUCT(($C$2:$C$100&lt;&gt;"")*($A$2:$A$100=F96)),"")</f>
        <v>0</v>
      </c>
      <c r="H96" s="3">
        <f t="array" ref="H96">IFERROR(MAX(IF(($A$2:$A$100=F96)*($C$2:$C$100&lt;&gt;""),$E$2:$E$100)),"")</f>
        <v>0</v>
      </c>
    </row>
    <row r="97" spans="6:8">
      <c r="F97" s="3" t="str">
        <f t="array" ref="F97">IFERROR(INDEX($A$2:$A$100,MATCH(,COUNTIF(F$2:F96,$A$2:$A$100),),),"")</f>
        <v/>
      </c>
      <c r="G97" s="3">
        <f t="array" ref="G97">IFERROR(SUMPRODUCT(($C$2:$C$100&lt;&gt;"")*($A$2:$A$100=F97)),"")</f>
        <v>0</v>
      </c>
      <c r="H97" s="3">
        <f t="array" ref="H97">IFERROR(MAX(IF(($A$2:$A$100=F97)*($C$2:$C$100&lt;&gt;""),$E$2:$E$100)),"")</f>
        <v>0</v>
      </c>
    </row>
    <row r="98" spans="6:8">
      <c r="F98" s="3" t="str">
        <f t="array" ref="F98">IFERROR(INDEX($A$2:$A$100,MATCH(,COUNTIF(F$2:F97,$A$2:$A$100),),),"")</f>
        <v/>
      </c>
      <c r="G98" s="3">
        <f t="array" ref="G98">IFERROR(SUMPRODUCT(($C$2:$C$100&lt;&gt;"")*($A$2:$A$100=F98)),"")</f>
        <v>0</v>
      </c>
      <c r="H98" s="3">
        <f t="array" ref="H98">IFERROR(MAX(IF(($A$2:$A$100=F98)*($C$2:$C$100&lt;&gt;""),$E$2:$E$100)),"")</f>
        <v>0</v>
      </c>
    </row>
    <row r="99" spans="6:8">
      <c r="F99" s="3" t="str">
        <f t="array" ref="F99">IFERROR(INDEX($A$2:$A$100,MATCH(,COUNTIF(F$2:F98,$A$2:$A$100),),),"")</f>
        <v/>
      </c>
      <c r="G99" s="3">
        <f t="array" ref="G99">IFERROR(SUMPRODUCT(($C$2:$C$100&lt;&gt;"")*($A$2:$A$100=F99)),"")</f>
        <v>0</v>
      </c>
      <c r="H99" s="3">
        <f t="array" ref="H99">IFERROR(MAX(IF(($A$2:$A$100=F99)*($C$2:$C$100&lt;&gt;""),$E$2:$E$100)),"")</f>
        <v>0</v>
      </c>
    </row>
    <row r="100" spans="6:8">
      <c r="F100" s="3" t="str">
        <f t="array" ref="F100">IFERROR(INDEX($A$2:$A$100,MATCH(,COUNTIF(F$2:F99,$A$2:$A$100),),),"")</f>
        <v/>
      </c>
      <c r="G100" s="3">
        <f t="array" ref="G100">IFERROR(SUMPRODUCT(($C$2:$C$100&lt;&gt;"")*($A$2:$A$100=F100)),"")</f>
        <v>0</v>
      </c>
      <c r="H100" s="3">
        <f t="array" ref="H100">IFERROR(MAX(IF(($A$2:$A$100=F100)*($C$2:$C$100&lt;&gt;""),$E$2:$E$100)),"")</f>
        <v>0</v>
      </c>
    </row>
  </sheetData>
  <autoFilter ref="F2:H13"/>
  <mergeCells count="1">
    <mergeCell ref="F1:H1"/>
  </mergeCells>
  <conditionalFormatting sqref="F3:G7">
    <cfRule type="expression" dxfId="0" priority="1">
      <formula>G3=0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max</cp:lastModifiedBy>
  <dcterms:created xsi:type="dcterms:W3CDTF">2017-10-30T11:18:23Z</dcterms:created>
  <dcterms:modified xsi:type="dcterms:W3CDTF">2017-10-30T22:28:57Z</dcterms:modified>
</cp:coreProperties>
</file>