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  <sheet name="Лист2" sheetId="2" r:id="rId2"/>
  </sheets>
  <definedNames>
    <definedName name="_xlnm._FilterDatabase" localSheetId="0" hidden="1">Лист1!$C$6:$M$14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B8" i="1"/>
  <c r="C3" i="1"/>
  <c r="C4" i="1"/>
  <c r="C5" i="1"/>
  <c r="C6" i="1"/>
  <c r="C7" i="1"/>
  <c r="C2" i="1"/>
  <c r="C8" i="1"/>
</calcChain>
</file>

<file path=xl/sharedStrings.xml><?xml version="1.0" encoding="utf-8"?>
<sst xmlns="http://schemas.openxmlformats.org/spreadsheetml/2006/main" count="48" uniqueCount="17">
  <si>
    <t>яблоко</t>
  </si>
  <si>
    <t>гвоздь</t>
  </si>
  <si>
    <t>рулетка</t>
  </si>
  <si>
    <t>топор</t>
  </si>
  <si>
    <t>рубанок</t>
  </si>
  <si>
    <t>картофель</t>
  </si>
  <si>
    <t>склад1</t>
  </si>
  <si>
    <t>к-во</t>
  </si>
  <si>
    <t>склад2</t>
  </si>
  <si>
    <t>склад3</t>
  </si>
  <si>
    <t>остаток</t>
  </si>
  <si>
    <t>на складах</t>
  </si>
  <si>
    <t>месяц</t>
  </si>
  <si>
    <t>прим.</t>
  </si>
  <si>
    <t>период</t>
  </si>
  <si>
    <t>контрольные суммы:</t>
  </si>
  <si>
    <t>завед.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</si>
</sst>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2" fillId="0" borderId="0" xfId="0" applyNumberFormat="1" applyFont="1"/>
    <xf numFmtId="164" fontId="0" fillId="4" borderId="0" xfId="0" applyNumberFormat="1" applyFill="1"/>
    <xf numFmtId="0" fontId="1" fillId="0" borderId="0" xfId="0" applyFont="1"/>
    <xf numFmtId="164" fontId="2" fillId="3" borderId="0" xfId="0" applyNumberFormat="1" applyFont="1" applyFill="1"/>
    <xf numFmtId="0" fontId="0" fillId="3" borderId="0" xfId="0" applyFill="1"/>
    <xf numFmtId="0" fontId="0" fillId="0" borderId="0" xfId="0" quotePrefix="1"/>
    <xf numFmtId="0" fontId="0" fillId="6" borderId="0" xfId="0" applyFill="1"/>
    <xf numFmtId="0" fontId="3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D2" sqref="D2"/>
    </sheetView>
  </sheetViews>
  <sheetFormatPr baseColWidth="10" defaultColWidth="8.83203125" defaultRowHeight="15" x14ac:dyDescent="0.2"/>
  <cols>
    <col min="1" max="1" width="41.83203125" customWidth="1"/>
    <col min="3" max="3" width="10.6640625" bestFit="1" customWidth="1"/>
    <col min="4" max="4" width="15" customWidth="1"/>
    <col min="6" max="6" width="17.6640625" customWidth="1"/>
  </cols>
  <sheetData>
    <row r="1" spans="1:13" x14ac:dyDescent="0.2">
      <c r="B1" s="3" t="s">
        <v>10</v>
      </c>
      <c r="C1" s="3" t="s">
        <v>11</v>
      </c>
      <c r="D1" s="3" t="s">
        <v>14</v>
      </c>
      <c r="E1" s="5">
        <v>42736</v>
      </c>
      <c r="H1" s="7">
        <v>42736</v>
      </c>
      <c r="I1" s="7">
        <v>42767</v>
      </c>
      <c r="J1" s="7">
        <v>42795</v>
      </c>
      <c r="K1" s="4"/>
      <c r="L1" s="4"/>
      <c r="M1" s="4">
        <v>42736</v>
      </c>
    </row>
    <row r="2" spans="1:13" x14ac:dyDescent="0.2">
      <c r="A2" t="s">
        <v>1</v>
      </c>
      <c r="B2">
        <v>50</v>
      </c>
      <c r="C2">
        <f>SUMIF(Лист2!$J$2:$O$19,A2,Лист2!$J$2:$P$19)</f>
        <v>0</v>
      </c>
      <c r="D2" s="10">
        <f>SUMPRODUCT((Лист2!$I$2:$O$19=A2)*($E$1=Лист2!$Q$2:$Q$19),Лист2!$J$2:$P$19)</f>
        <v>5</v>
      </c>
      <c r="H2" s="8">
        <v>5</v>
      </c>
      <c r="I2" s="8">
        <v>16</v>
      </c>
      <c r="J2" s="8"/>
      <c r="M2" s="4">
        <v>42767</v>
      </c>
    </row>
    <row r="3" spans="1:13" x14ac:dyDescent="0.2">
      <c r="A3" t="s">
        <v>2</v>
      </c>
      <c r="B3">
        <v>40</v>
      </c>
      <c r="C3">
        <f>SUMIF(Лист2!$J$2:$O$19,A3,Лист2!$J$2:$P$19)</f>
        <v>0</v>
      </c>
      <c r="D3" s="10">
        <f>SUMPRODUCT((Лист2!$I$2:$O$19=A3)*($E$1=Лист2!$Q$2:$Q$19),Лист2!$J$2:$P$19)</f>
        <v>10</v>
      </c>
      <c r="H3" s="8">
        <v>10</v>
      </c>
      <c r="I3" s="8">
        <v>18</v>
      </c>
      <c r="J3" s="8">
        <v>20</v>
      </c>
      <c r="M3" s="4">
        <v>42795</v>
      </c>
    </row>
    <row r="4" spans="1:13" x14ac:dyDescent="0.2">
      <c r="A4" t="s">
        <v>3</v>
      </c>
      <c r="B4">
        <v>45</v>
      </c>
      <c r="C4">
        <f>SUMIF(Лист2!$J$2:$O$19,A4,Лист2!$J$2:$P$19)</f>
        <v>0</v>
      </c>
      <c r="D4" s="10">
        <f>SUMPRODUCT((Лист2!$I$2:$O$19=A4)*($E$1=Лист2!$Q$2:$Q$19),Лист2!$J$2:$P$19)</f>
        <v>25</v>
      </c>
      <c r="H4" s="8">
        <v>25</v>
      </c>
      <c r="I4" s="8">
        <v>11</v>
      </c>
      <c r="J4" s="8">
        <v>12</v>
      </c>
    </row>
    <row r="5" spans="1:13" x14ac:dyDescent="0.2">
      <c r="A5" t="s">
        <v>4</v>
      </c>
      <c r="B5">
        <v>60</v>
      </c>
      <c r="C5">
        <f>SUMIF(Лист2!$J$2:$O$19,A5,Лист2!$J$2:$P$19)</f>
        <v>0</v>
      </c>
      <c r="D5" s="10">
        <f>SUMPRODUCT((Лист2!$I$2:$O$19=A5)*($E$1=Лист2!$Q$2:$Q$19),Лист2!$J$2:$P$19)</f>
        <v>11</v>
      </c>
      <c r="H5" s="8">
        <v>11</v>
      </c>
      <c r="I5" s="8">
        <v>34</v>
      </c>
      <c r="J5" s="8">
        <v>32</v>
      </c>
    </row>
    <row r="6" spans="1:13" x14ac:dyDescent="0.2">
      <c r="A6" t="s">
        <v>0</v>
      </c>
      <c r="B6">
        <v>120</v>
      </c>
      <c r="C6">
        <f>SUMIF(Лист2!$J$2:$O$19,A6,Лист2!$J$2:$P$19)</f>
        <v>0</v>
      </c>
      <c r="D6" s="10">
        <f>SUMPRODUCT((Лист2!$I$2:$O$19=A6)*($E$1=Лист2!$Q$2:$Q$19),Лист2!$J$2:$P$19)</f>
        <v>23</v>
      </c>
      <c r="H6" s="8">
        <v>27</v>
      </c>
      <c r="I6" s="8">
        <v>4</v>
      </c>
      <c r="J6" s="8">
        <v>32</v>
      </c>
    </row>
    <row r="7" spans="1:13" x14ac:dyDescent="0.2">
      <c r="A7" t="s">
        <v>5</v>
      </c>
      <c r="B7">
        <v>240</v>
      </c>
      <c r="C7">
        <f>SUMIF(Лист2!$J$2:$O$19,A7,Лист2!$J$2:$P$19)</f>
        <v>0</v>
      </c>
      <c r="D7" s="10">
        <f>SUMPRODUCT((Лист2!$I$2:$O$19=A7)*($E$1=Лист2!$Q$2:$Q$19),Лист2!$J$2:$P$19)</f>
        <v>30</v>
      </c>
      <c r="H7" s="8">
        <v>30</v>
      </c>
      <c r="I7" s="8">
        <v>8</v>
      </c>
      <c r="J7" s="8"/>
    </row>
    <row r="8" spans="1:13" ht="19" x14ac:dyDescent="0.2">
      <c r="B8" s="6">
        <f>SUM(B2:B7)</f>
        <v>555</v>
      </c>
      <c r="C8" s="6">
        <f>SUM(C2:C7)</f>
        <v>0</v>
      </c>
      <c r="H8" s="11" t="s">
        <v>15</v>
      </c>
      <c r="I8" s="11"/>
      <c r="J8" s="11"/>
    </row>
  </sheetData>
  <mergeCells count="1">
    <mergeCell ref="H8:J8"/>
  </mergeCells>
  <dataValidations count="1">
    <dataValidation type="list" allowBlank="1" showInputMessage="1" showErrorMessage="1" sqref="E1">
      <formula1>$M$1:$M$3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U19"/>
  <sheetViews>
    <sheetView topLeftCell="G1" workbookViewId="0">
      <selection activeCell="T4" sqref="T4:T6"/>
    </sheetView>
  </sheetViews>
  <sheetFormatPr baseColWidth="10" defaultColWidth="8.83203125" defaultRowHeight="15" x14ac:dyDescent="0.2"/>
  <sheetData>
    <row r="1" spans="9:21" x14ac:dyDescent="0.2">
      <c r="I1" s="2" t="s">
        <v>6</v>
      </c>
      <c r="J1" s="2" t="s">
        <v>7</v>
      </c>
      <c r="K1" s="2" t="s">
        <v>16</v>
      </c>
      <c r="L1" s="2" t="s">
        <v>13</v>
      </c>
      <c r="M1" s="2" t="s">
        <v>8</v>
      </c>
      <c r="N1" s="2" t="s">
        <v>7</v>
      </c>
      <c r="O1" s="2" t="s">
        <v>9</v>
      </c>
      <c r="P1" s="2" t="s">
        <v>7</v>
      </c>
      <c r="Q1" s="2" t="s">
        <v>12</v>
      </c>
      <c r="S1">
        <v>1</v>
      </c>
      <c r="T1">
        <v>2</v>
      </c>
      <c r="U1">
        <v>3</v>
      </c>
    </row>
    <row r="2" spans="9:21" x14ac:dyDescent="0.2">
      <c r="I2" t="s">
        <v>1</v>
      </c>
      <c r="J2">
        <v>5</v>
      </c>
      <c r="Q2" s="1">
        <v>42736</v>
      </c>
      <c r="S2">
        <v>5</v>
      </c>
    </row>
    <row r="3" spans="9:21" x14ac:dyDescent="0.2">
      <c r="I3" t="s">
        <v>3</v>
      </c>
      <c r="J3">
        <v>11</v>
      </c>
      <c r="M3" t="s">
        <v>2</v>
      </c>
      <c r="N3">
        <v>10</v>
      </c>
      <c r="O3" t="s">
        <v>3</v>
      </c>
      <c r="P3">
        <v>5</v>
      </c>
      <c r="Q3" s="1">
        <v>42736</v>
      </c>
    </row>
    <row r="4" spans="9:21" x14ac:dyDescent="0.2">
      <c r="I4" t="s">
        <v>4</v>
      </c>
      <c r="J4">
        <v>6</v>
      </c>
      <c r="M4" t="s">
        <v>4</v>
      </c>
      <c r="N4">
        <v>5</v>
      </c>
      <c r="O4" t="s">
        <v>3</v>
      </c>
      <c r="P4">
        <v>4</v>
      </c>
      <c r="Q4" s="1">
        <v>42736</v>
      </c>
      <c r="T4" s="9"/>
    </row>
    <row r="5" spans="9:21" x14ac:dyDescent="0.2">
      <c r="I5" t="s">
        <v>0</v>
      </c>
      <c r="J5">
        <v>4</v>
      </c>
      <c r="O5" t="s">
        <v>4</v>
      </c>
      <c r="P5">
        <v>8</v>
      </c>
      <c r="Q5" s="1">
        <v>42767</v>
      </c>
      <c r="T5" s="9"/>
    </row>
    <row r="6" spans="9:21" x14ac:dyDescent="0.2">
      <c r="I6" t="s">
        <v>1</v>
      </c>
      <c r="J6">
        <v>7</v>
      </c>
      <c r="O6" t="s">
        <v>0</v>
      </c>
      <c r="P6">
        <v>4</v>
      </c>
      <c r="Q6" s="1">
        <v>42767</v>
      </c>
    </row>
    <row r="7" spans="9:21" x14ac:dyDescent="0.2">
      <c r="I7" t="s">
        <v>5</v>
      </c>
      <c r="J7">
        <v>8</v>
      </c>
      <c r="M7" t="s">
        <v>2</v>
      </c>
      <c r="N7">
        <v>8</v>
      </c>
      <c r="Q7" s="1">
        <v>42767</v>
      </c>
    </row>
    <row r="8" spans="9:21" x14ac:dyDescent="0.2">
      <c r="I8" t="s">
        <v>1</v>
      </c>
      <c r="J8">
        <v>9</v>
      </c>
      <c r="Q8" s="1">
        <v>42767</v>
      </c>
    </row>
    <row r="9" spans="9:21" x14ac:dyDescent="0.2">
      <c r="I9" t="s">
        <v>2</v>
      </c>
      <c r="J9">
        <v>10</v>
      </c>
      <c r="Q9" s="1">
        <v>42767</v>
      </c>
    </row>
    <row r="10" spans="9:21" x14ac:dyDescent="0.2">
      <c r="I10" t="s">
        <v>3</v>
      </c>
      <c r="J10">
        <v>11</v>
      </c>
      <c r="Q10" s="1">
        <v>42767</v>
      </c>
    </row>
    <row r="11" spans="9:21" x14ac:dyDescent="0.2">
      <c r="I11" t="s">
        <v>4</v>
      </c>
      <c r="J11">
        <v>21</v>
      </c>
      <c r="M11" t="s">
        <v>4</v>
      </c>
      <c r="N11">
        <v>5</v>
      </c>
      <c r="Q11" s="1">
        <v>42767</v>
      </c>
    </row>
    <row r="12" spans="9:21" x14ac:dyDescent="0.2">
      <c r="I12" t="s">
        <v>0</v>
      </c>
      <c r="J12">
        <v>22</v>
      </c>
      <c r="M12" t="s">
        <v>5</v>
      </c>
      <c r="N12">
        <v>20</v>
      </c>
      <c r="Q12" s="1">
        <v>42736</v>
      </c>
    </row>
    <row r="13" spans="9:21" x14ac:dyDescent="0.2">
      <c r="I13" t="s">
        <v>5</v>
      </c>
      <c r="J13">
        <v>10</v>
      </c>
      <c r="Q13" s="1">
        <v>42736</v>
      </c>
    </row>
    <row r="14" spans="9:21" x14ac:dyDescent="0.2">
      <c r="I14" t="s">
        <v>3</v>
      </c>
      <c r="J14">
        <v>5</v>
      </c>
      <c r="O14" t="s">
        <v>0</v>
      </c>
      <c r="P14">
        <v>1</v>
      </c>
      <c r="Q14" s="1">
        <v>42736</v>
      </c>
    </row>
    <row r="15" spans="9:21" x14ac:dyDescent="0.2">
      <c r="I15" t="s">
        <v>2</v>
      </c>
      <c r="J15">
        <v>20</v>
      </c>
      <c r="O15" t="s">
        <v>0</v>
      </c>
      <c r="P15">
        <v>7</v>
      </c>
      <c r="Q15" s="1">
        <v>42795</v>
      </c>
    </row>
    <row r="16" spans="9:21" x14ac:dyDescent="0.2">
      <c r="I16" t="s">
        <v>3</v>
      </c>
      <c r="J16">
        <v>12</v>
      </c>
      <c r="Q16" s="1">
        <v>42795</v>
      </c>
    </row>
    <row r="17" spans="9:17" x14ac:dyDescent="0.2">
      <c r="I17" t="s">
        <v>4</v>
      </c>
      <c r="J17">
        <v>14</v>
      </c>
      <c r="Q17" s="1">
        <v>42795</v>
      </c>
    </row>
    <row r="18" spans="9:17" x14ac:dyDescent="0.2">
      <c r="I18" t="s">
        <v>4</v>
      </c>
      <c r="J18">
        <v>18</v>
      </c>
      <c r="Q18" s="1">
        <v>42795</v>
      </c>
    </row>
    <row r="19" spans="9:17" x14ac:dyDescent="0.2">
      <c r="I19" t="s">
        <v>0</v>
      </c>
      <c r="J19">
        <v>25</v>
      </c>
      <c r="Q19" s="1">
        <v>42795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пользователь Microsoft Office</cp:lastModifiedBy>
  <dcterms:created xsi:type="dcterms:W3CDTF">2017-10-20T20:13:29Z</dcterms:created>
  <dcterms:modified xsi:type="dcterms:W3CDTF">2017-10-21T17:12:33Z</dcterms:modified>
</cp:coreProperties>
</file>