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064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G4" i="1"/>
  <c r="G5" i="1"/>
  <c r="G6" i="1"/>
  <c r="G7" i="1"/>
  <c r="G8" i="1"/>
  <c r="H3" i="1"/>
  <c r="K3" i="1"/>
  <c r="J3" i="1"/>
  <c r="I3" i="1"/>
  <c r="G3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<sst xmlns="http://schemas.openxmlformats.org/spreadsheetml/2006/main" count="41" uniqueCount="26">
  <si>
    <t>Код</t>
  </si>
  <si>
    <t>Таблица 1</t>
  </si>
  <si>
    <t>Таблица 2</t>
  </si>
  <si>
    <t>У01</t>
  </si>
  <si>
    <t>У02</t>
  </si>
  <si>
    <t>У03</t>
  </si>
  <si>
    <t>У04</t>
  </si>
  <si>
    <t>У05</t>
  </si>
  <si>
    <t>У06</t>
  </si>
  <si>
    <t>У07</t>
  </si>
  <si>
    <t>У08</t>
  </si>
  <si>
    <t>У09</t>
  </si>
  <si>
    <t>У10</t>
  </si>
  <si>
    <t>У11</t>
  </si>
  <si>
    <t>У12</t>
  </si>
  <si>
    <t>У13</t>
  </si>
  <si>
    <t>У14</t>
  </si>
  <si>
    <t>У15</t>
  </si>
  <si>
    <t>У16</t>
  </si>
  <si>
    <t>У17</t>
  </si>
  <si>
    <t>У18</t>
  </si>
  <si>
    <t>У19</t>
  </si>
  <si>
    <t>У20</t>
  </si>
  <si>
    <t>У21</t>
  </si>
  <si>
    <t>Данные 01</t>
  </si>
  <si>
    <t>Данные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</si>
</sst>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NumberFormat="1" applyFont="1" applyFill="1" applyBorder="1" applyAlignment="1">
      <alignment horizontal="left" vertical="top" wrapText="1"/>
    </xf>
    <xf numFmtId="0" fontId="0" fillId="3" borderId="1" xfId="0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2</xdr:row>
      <xdr:rowOff>85725</xdr:rowOff>
    </xdr:from>
    <xdr:to>
      <xdr:col>4</xdr:col>
      <xdr:colOff>152400</xdr:colOff>
      <xdr:row>3</xdr:row>
      <xdr:rowOff>114300</xdr:rowOff>
    </xdr:to>
    <xdr:cxnSp macro="">
      <xdr:nvCxnSpPr>
        <xdr:cNvPr id="3" name="Прямая со стрелкой 2"/>
        <xdr:cNvCxnSpPr/>
      </xdr:nvCxnSpPr>
      <xdr:spPr>
        <a:xfrm flipH="1">
          <a:off x="1038225" y="485775"/>
          <a:ext cx="1752600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333375</xdr:colOff>
      <xdr:row>9</xdr:row>
      <xdr:rowOff>104775</xdr:rowOff>
    </xdr:from>
    <xdr:to>
      <xdr:col>4</xdr:col>
      <xdr:colOff>171450</xdr:colOff>
      <xdr:row>10</xdr:row>
      <xdr:rowOff>104775</xdr:rowOff>
    </xdr:to>
    <xdr:cxnSp macro="">
      <xdr:nvCxnSpPr>
        <xdr:cNvPr id="5" name="Прямая со стрелкой 4"/>
        <xdr:cNvCxnSpPr/>
      </xdr:nvCxnSpPr>
      <xdr:spPr>
        <a:xfrm flipH="1" flipV="1">
          <a:off x="1000125" y="1838325"/>
          <a:ext cx="180975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314325</xdr:colOff>
      <xdr:row>9</xdr:row>
      <xdr:rowOff>66675</xdr:rowOff>
    </xdr:from>
    <xdr:to>
      <xdr:col>4</xdr:col>
      <xdr:colOff>161925</xdr:colOff>
      <xdr:row>10</xdr:row>
      <xdr:rowOff>123825</xdr:rowOff>
    </xdr:to>
    <xdr:cxnSp macro="">
      <xdr:nvCxnSpPr>
        <xdr:cNvPr id="8" name="Прямая со стрелкой 7"/>
        <xdr:cNvCxnSpPr/>
      </xdr:nvCxnSpPr>
      <xdr:spPr>
        <a:xfrm flipH="1">
          <a:off x="981075" y="1800225"/>
          <a:ext cx="1819275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114300</xdr:rowOff>
    </xdr:from>
    <xdr:to>
      <xdr:col>3</xdr:col>
      <xdr:colOff>352425</xdr:colOff>
      <xdr:row>5</xdr:row>
      <xdr:rowOff>104775</xdr:rowOff>
    </xdr:to>
    <xdr:cxnSp macro="">
      <xdr:nvCxnSpPr>
        <xdr:cNvPr id="4" name="Прямая со стрелкой 3"/>
        <xdr:cNvCxnSpPr/>
      </xdr:nvCxnSpPr>
      <xdr:spPr>
        <a:xfrm flipH="1" flipV="1">
          <a:off x="800100" y="514350"/>
          <a:ext cx="1524000" cy="561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5</xdr:row>
      <xdr:rowOff>85725</xdr:rowOff>
    </xdr:from>
    <xdr:to>
      <xdr:col>3</xdr:col>
      <xdr:colOff>333375</xdr:colOff>
      <xdr:row>7</xdr:row>
      <xdr:rowOff>104775</xdr:rowOff>
    </xdr:to>
    <xdr:cxnSp macro="">
      <xdr:nvCxnSpPr>
        <xdr:cNvPr id="9" name="Прямая со стрелкой 8"/>
        <xdr:cNvCxnSpPr/>
      </xdr:nvCxnSpPr>
      <xdr:spPr>
        <a:xfrm flipH="1" flipV="1">
          <a:off x="1047750" y="1057275"/>
          <a:ext cx="125730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13</xdr:row>
      <xdr:rowOff>95250</xdr:rowOff>
    </xdr:from>
    <xdr:to>
      <xdr:col>3</xdr:col>
      <xdr:colOff>333375</xdr:colOff>
      <xdr:row>21</xdr:row>
      <xdr:rowOff>123825</xdr:rowOff>
    </xdr:to>
    <xdr:cxnSp macro="">
      <xdr:nvCxnSpPr>
        <xdr:cNvPr id="11" name="Прямая со стрелкой 10"/>
        <xdr:cNvCxnSpPr/>
      </xdr:nvCxnSpPr>
      <xdr:spPr>
        <a:xfrm flipH="1">
          <a:off x="866775" y="2590800"/>
          <a:ext cx="1438275" cy="1552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3"/>
  <sheetViews>
    <sheetView tabSelected="1" workbookViewId="0">
      <selection activeCell="D6" sqref="D6"/>
    </sheetView>
  </sheetViews>
  <sheetFormatPr defaultRowHeight="15" x14ac:dyDescent="0.25"/>
  <cols>
    <col min="1" max="1" width="10" bestFit="1" customWidth="1"/>
    <col min="2" max="2" width="10.42578125" bestFit="1" customWidth="1"/>
    <col min="4" max="4" width="10" bestFit="1" customWidth="1"/>
    <col min="5" max="5" width="10.42578125" bestFit="1" customWidth="1"/>
  </cols>
  <sheetData>
    <row r="1" spans="1:11" x14ac:dyDescent="0.25">
      <c r="A1" s="1" t="s">
        <v>1</v>
      </c>
      <c r="B1" s="1"/>
      <c r="D1" s="1" t="s">
        <v>2</v>
      </c>
      <c r="E1" s="1"/>
    </row>
    <row r="2" spans="1:11" ht="16.5" customHeight="1" x14ac:dyDescent="0.25">
      <c r="A2" s="2" t="s">
        <v>0</v>
      </c>
      <c r="B2" s="2" t="s">
        <v>24</v>
      </c>
      <c r="D2" s="2" t="s">
        <v>0</v>
      </c>
      <c r="E2" s="2" t="s">
        <v>25</v>
      </c>
    </row>
    <row r="3" spans="1:11" x14ac:dyDescent="0.25">
      <c r="A3" s="1" t="s">
        <v>3</v>
      </c>
      <c r="B3" s="1">
        <f>VLOOKUP(A3,D3:E16,2,)</f>
        <v>123459</v>
      </c>
      <c r="D3" s="1" t="s">
        <v>4</v>
      </c>
      <c r="E3" s="3">
        <v>123456</v>
      </c>
      <c r="G3">
        <f t="shared" ref="G3:G23" si="0">VLOOKUP(A3,D$3:E$16,2,)</f>
        <v>123459</v>
      </c>
      <c r="H3" s="4" t="e">
        <f t="shared" ref="H3:H23" si="1">LOOKUP(A3,D$3:D$16,E$3:E$16)</f>
        <v>#N/A</v>
      </c>
      <c r="I3">
        <f t="shared" ref="I3:I23" si="2">INDEX(E$3:E$16,MATCH(A3,D$3:D$16,))</f>
        <v>123459</v>
      </c>
      <c r="J3">
        <f t="shared" ref="J3:J23" si="3">SUMIF(D$3:D$16,A3,E$3:E$16)</f>
        <v>123459</v>
      </c>
      <c r="K3">
        <f t="shared" ref="K3:K23" si="4">SUMPRODUCT((D$3:D$16=A3)*E$3:E$16)</f>
        <v>123459</v>
      </c>
    </row>
    <row r="4" spans="1:11" x14ac:dyDescent="0.25">
      <c r="A4" s="1" t="s">
        <v>4</v>
      </c>
      <c r="B4" s="1"/>
      <c r="D4" s="1" t="s">
        <v>7</v>
      </c>
      <c r="E4" s="3">
        <v>123457</v>
      </c>
      <c r="G4">
        <f t="shared" si="0"/>
        <v>123456</v>
      </c>
      <c r="H4" s="4">
        <f t="shared" si="1"/>
        <v>123456</v>
      </c>
      <c r="I4">
        <f t="shared" si="2"/>
        <v>123456</v>
      </c>
      <c r="J4">
        <f t="shared" si="3"/>
        <v>123456</v>
      </c>
      <c r="K4">
        <f t="shared" si="4"/>
        <v>123456</v>
      </c>
    </row>
    <row r="5" spans="1:11" x14ac:dyDescent="0.25">
      <c r="A5" s="1" t="s">
        <v>5</v>
      </c>
      <c r="B5" s="1"/>
      <c r="D5" s="1" t="s">
        <v>8</v>
      </c>
      <c r="E5" s="3">
        <v>123458</v>
      </c>
      <c r="G5">
        <f t="shared" si="0"/>
        <v>123460</v>
      </c>
      <c r="H5" s="4">
        <f t="shared" si="1"/>
        <v>123456</v>
      </c>
      <c r="I5">
        <f t="shared" si="2"/>
        <v>123460</v>
      </c>
      <c r="J5">
        <f t="shared" si="3"/>
        <v>123460</v>
      </c>
      <c r="K5">
        <f t="shared" si="4"/>
        <v>123460</v>
      </c>
    </row>
    <row r="6" spans="1:11" x14ac:dyDescent="0.25">
      <c r="A6" s="1" t="s">
        <v>6</v>
      </c>
      <c r="B6" s="1"/>
      <c r="D6" s="1" t="s">
        <v>3</v>
      </c>
      <c r="E6" s="3">
        <v>123459</v>
      </c>
      <c r="G6">
        <f t="shared" si="0"/>
        <v>123461</v>
      </c>
      <c r="H6" s="4">
        <f t="shared" si="1"/>
        <v>123456</v>
      </c>
      <c r="I6">
        <f t="shared" si="2"/>
        <v>123461</v>
      </c>
      <c r="J6">
        <f t="shared" si="3"/>
        <v>123461</v>
      </c>
      <c r="K6">
        <f t="shared" si="4"/>
        <v>123461</v>
      </c>
    </row>
    <row r="7" spans="1:11" x14ac:dyDescent="0.25">
      <c r="A7" s="1" t="s">
        <v>7</v>
      </c>
      <c r="B7" s="1"/>
      <c r="D7" s="1" t="s">
        <v>5</v>
      </c>
      <c r="E7" s="3">
        <v>123460</v>
      </c>
      <c r="G7">
        <f t="shared" si="0"/>
        <v>123457</v>
      </c>
      <c r="H7" s="4">
        <f t="shared" si="1"/>
        <v>123457</v>
      </c>
      <c r="I7">
        <f t="shared" si="2"/>
        <v>123457</v>
      </c>
      <c r="J7">
        <f t="shared" si="3"/>
        <v>123457</v>
      </c>
      <c r="K7">
        <f t="shared" si="4"/>
        <v>123457</v>
      </c>
    </row>
    <row r="8" spans="1:11" x14ac:dyDescent="0.25">
      <c r="A8" s="1" t="s">
        <v>8</v>
      </c>
      <c r="B8" s="1"/>
      <c r="D8" s="1" t="s">
        <v>6</v>
      </c>
      <c r="E8" s="3">
        <v>123461</v>
      </c>
      <c r="G8">
        <f t="shared" si="0"/>
        <v>123458</v>
      </c>
      <c r="H8" s="4">
        <f t="shared" si="1"/>
        <v>123458</v>
      </c>
      <c r="I8">
        <f t="shared" si="2"/>
        <v>123458</v>
      </c>
      <c r="J8">
        <f t="shared" si="3"/>
        <v>123458</v>
      </c>
      <c r="K8">
        <f t="shared" si="4"/>
        <v>123458</v>
      </c>
    </row>
    <row r="9" spans="1:11" x14ac:dyDescent="0.25">
      <c r="A9" s="1" t="s">
        <v>9</v>
      </c>
      <c r="B9" s="1"/>
      <c r="D9" s="1" t="s">
        <v>9</v>
      </c>
      <c r="E9" s="3">
        <v>123462</v>
      </c>
      <c r="G9">
        <f t="shared" si="0"/>
        <v>123462</v>
      </c>
      <c r="H9" s="4">
        <f t="shared" si="1"/>
        <v>123462</v>
      </c>
      <c r="I9">
        <f t="shared" si="2"/>
        <v>123462</v>
      </c>
      <c r="J9">
        <f t="shared" si="3"/>
        <v>123462</v>
      </c>
      <c r="K9">
        <f t="shared" si="4"/>
        <v>123462</v>
      </c>
    </row>
    <row r="10" spans="1:11" x14ac:dyDescent="0.25">
      <c r="A10" s="1" t="s">
        <v>10</v>
      </c>
      <c r="B10" s="1"/>
      <c r="D10" s="1" t="s">
        <v>11</v>
      </c>
      <c r="E10" s="3">
        <v>123463</v>
      </c>
      <c r="G10">
        <f t="shared" si="0"/>
        <v>123464</v>
      </c>
      <c r="H10" s="4">
        <f t="shared" si="1"/>
        <v>123464</v>
      </c>
      <c r="I10">
        <f t="shared" si="2"/>
        <v>123464</v>
      </c>
      <c r="J10">
        <f t="shared" si="3"/>
        <v>123464</v>
      </c>
      <c r="K10">
        <f t="shared" si="4"/>
        <v>123464</v>
      </c>
    </row>
    <row r="11" spans="1:11" x14ac:dyDescent="0.25">
      <c r="A11" s="1" t="s">
        <v>11</v>
      </c>
      <c r="B11" s="1"/>
      <c r="D11" s="1" t="s">
        <v>10</v>
      </c>
      <c r="E11" s="3">
        <v>123464</v>
      </c>
      <c r="G11">
        <f t="shared" si="0"/>
        <v>123463</v>
      </c>
      <c r="H11" s="4">
        <f t="shared" si="1"/>
        <v>123464</v>
      </c>
      <c r="I11">
        <f t="shared" si="2"/>
        <v>123463</v>
      </c>
      <c r="J11">
        <f t="shared" si="3"/>
        <v>123463</v>
      </c>
      <c r="K11">
        <f t="shared" si="4"/>
        <v>123463</v>
      </c>
    </row>
    <row r="12" spans="1:11" x14ac:dyDescent="0.25">
      <c r="A12" s="1" t="s">
        <v>12</v>
      </c>
      <c r="B12" s="1"/>
      <c r="D12" s="1" t="s">
        <v>12</v>
      </c>
      <c r="E12" s="3">
        <v>123465</v>
      </c>
      <c r="G12">
        <f t="shared" si="0"/>
        <v>123465</v>
      </c>
      <c r="H12" s="4">
        <f t="shared" si="1"/>
        <v>123465</v>
      </c>
      <c r="I12">
        <f t="shared" si="2"/>
        <v>123465</v>
      </c>
      <c r="J12">
        <f t="shared" si="3"/>
        <v>123465</v>
      </c>
      <c r="K12">
        <f t="shared" si="4"/>
        <v>123465</v>
      </c>
    </row>
    <row r="13" spans="1:11" x14ac:dyDescent="0.25">
      <c r="A13" s="1" t="s">
        <v>13</v>
      </c>
      <c r="B13" s="1"/>
      <c r="D13" s="1" t="s">
        <v>13</v>
      </c>
      <c r="E13" s="3">
        <v>123466</v>
      </c>
      <c r="G13">
        <f t="shared" si="0"/>
        <v>123466</v>
      </c>
      <c r="H13" s="4">
        <f t="shared" si="1"/>
        <v>123466</v>
      </c>
      <c r="I13">
        <f t="shared" si="2"/>
        <v>123466</v>
      </c>
      <c r="J13">
        <f t="shared" si="3"/>
        <v>123466</v>
      </c>
      <c r="K13">
        <f t="shared" si="4"/>
        <v>123466</v>
      </c>
    </row>
    <row r="14" spans="1:11" x14ac:dyDescent="0.25">
      <c r="A14" s="1" t="s">
        <v>14</v>
      </c>
      <c r="B14" s="1"/>
      <c r="D14" s="1" t="s">
        <v>22</v>
      </c>
      <c r="E14" s="3">
        <v>123467</v>
      </c>
      <c r="G14" t="e">
        <f t="shared" si="0"/>
        <v>#N/A</v>
      </c>
      <c r="H14" s="4">
        <f t="shared" si="1"/>
        <v>123466</v>
      </c>
      <c r="I14" t="e">
        <f t="shared" si="2"/>
        <v>#N/A</v>
      </c>
      <c r="J14">
        <f t="shared" si="3"/>
        <v>0</v>
      </c>
      <c r="K14">
        <f t="shared" si="4"/>
        <v>0</v>
      </c>
    </row>
    <row r="15" spans="1:11" x14ac:dyDescent="0.25">
      <c r="A15" s="1" t="s">
        <v>15</v>
      </c>
      <c r="B15" s="1"/>
      <c r="D15" s="1" t="s">
        <v>16</v>
      </c>
      <c r="E15" s="3">
        <v>123468</v>
      </c>
      <c r="G15" t="e">
        <f t="shared" si="0"/>
        <v>#N/A</v>
      </c>
      <c r="H15" s="4">
        <f t="shared" si="1"/>
        <v>123466</v>
      </c>
      <c r="I15" t="e">
        <f t="shared" si="2"/>
        <v>#N/A</v>
      </c>
      <c r="J15">
        <f t="shared" si="3"/>
        <v>0</v>
      </c>
      <c r="K15">
        <f t="shared" si="4"/>
        <v>0</v>
      </c>
    </row>
    <row r="16" spans="1:11" x14ac:dyDescent="0.25">
      <c r="A16" s="1" t="s">
        <v>16</v>
      </c>
      <c r="B16" s="1"/>
      <c r="D16" s="1" t="s">
        <v>23</v>
      </c>
      <c r="E16" s="3">
        <v>123469</v>
      </c>
      <c r="G16">
        <f t="shared" si="0"/>
        <v>123468</v>
      </c>
      <c r="H16" s="4">
        <f t="shared" si="1"/>
        <v>123468</v>
      </c>
      <c r="I16">
        <f t="shared" si="2"/>
        <v>123468</v>
      </c>
      <c r="J16">
        <f t="shared" si="3"/>
        <v>123468</v>
      </c>
      <c r="K16">
        <f t="shared" si="4"/>
        <v>123468</v>
      </c>
    </row>
    <row r="17" spans="1:11" x14ac:dyDescent="0.25">
      <c r="A17" s="1" t="s">
        <v>17</v>
      </c>
      <c r="B17" s="1"/>
      <c r="G17" t="e">
        <f t="shared" si="0"/>
        <v>#N/A</v>
      </c>
      <c r="H17" s="4">
        <f t="shared" si="1"/>
        <v>123468</v>
      </c>
      <c r="I17" t="e">
        <f t="shared" si="2"/>
        <v>#N/A</v>
      </c>
      <c r="J17">
        <f t="shared" si="3"/>
        <v>0</v>
      </c>
      <c r="K17">
        <f t="shared" si="4"/>
        <v>0</v>
      </c>
    </row>
    <row r="18" spans="1:11" x14ac:dyDescent="0.25">
      <c r="A18" s="1" t="s">
        <v>18</v>
      </c>
      <c r="B18" s="1"/>
      <c r="G18" t="e">
        <f t="shared" si="0"/>
        <v>#N/A</v>
      </c>
      <c r="H18" s="4">
        <f t="shared" si="1"/>
        <v>123468</v>
      </c>
      <c r="I18" t="e">
        <f t="shared" si="2"/>
        <v>#N/A</v>
      </c>
      <c r="J18">
        <f t="shared" si="3"/>
        <v>0</v>
      </c>
      <c r="K18">
        <f t="shared" si="4"/>
        <v>0</v>
      </c>
    </row>
    <row r="19" spans="1:11" x14ac:dyDescent="0.25">
      <c r="A19" s="1" t="s">
        <v>19</v>
      </c>
      <c r="B19" s="1"/>
      <c r="G19" t="e">
        <f t="shared" si="0"/>
        <v>#N/A</v>
      </c>
      <c r="H19" s="4">
        <f t="shared" si="1"/>
        <v>123468</v>
      </c>
      <c r="I19" t="e">
        <f t="shared" si="2"/>
        <v>#N/A</v>
      </c>
      <c r="J19">
        <f t="shared" si="3"/>
        <v>0</v>
      </c>
      <c r="K19">
        <f t="shared" si="4"/>
        <v>0</v>
      </c>
    </row>
    <row r="20" spans="1:11" x14ac:dyDescent="0.25">
      <c r="A20" s="1" t="s">
        <v>20</v>
      </c>
      <c r="B20" s="1"/>
      <c r="G20" t="e">
        <f t="shared" si="0"/>
        <v>#N/A</v>
      </c>
      <c r="H20" s="4">
        <f t="shared" si="1"/>
        <v>123468</v>
      </c>
      <c r="I20" t="e">
        <f t="shared" si="2"/>
        <v>#N/A</v>
      </c>
      <c r="J20">
        <f t="shared" si="3"/>
        <v>0</v>
      </c>
      <c r="K20">
        <f t="shared" si="4"/>
        <v>0</v>
      </c>
    </row>
    <row r="21" spans="1:11" x14ac:dyDescent="0.25">
      <c r="A21" s="1" t="s">
        <v>21</v>
      </c>
      <c r="B21" s="1"/>
      <c r="G21" t="e">
        <f t="shared" si="0"/>
        <v>#N/A</v>
      </c>
      <c r="H21" s="4">
        <f t="shared" si="1"/>
        <v>123468</v>
      </c>
      <c r="I21" t="e">
        <f t="shared" si="2"/>
        <v>#N/A</v>
      </c>
      <c r="J21">
        <f t="shared" si="3"/>
        <v>0</v>
      </c>
      <c r="K21">
        <f t="shared" si="4"/>
        <v>0</v>
      </c>
    </row>
    <row r="22" spans="1:11" x14ac:dyDescent="0.25">
      <c r="A22" s="1" t="s">
        <v>22</v>
      </c>
      <c r="B22" s="1"/>
      <c r="G22">
        <f t="shared" si="0"/>
        <v>123467</v>
      </c>
      <c r="H22" s="4">
        <f t="shared" si="1"/>
        <v>123468</v>
      </c>
      <c r="I22">
        <f t="shared" si="2"/>
        <v>123467</v>
      </c>
      <c r="J22">
        <f t="shared" si="3"/>
        <v>123467</v>
      </c>
      <c r="K22">
        <f t="shared" si="4"/>
        <v>123467</v>
      </c>
    </row>
    <row r="23" spans="1:11" x14ac:dyDescent="0.25">
      <c r="A23" s="1" t="s">
        <v>23</v>
      </c>
      <c r="B23" s="1"/>
      <c r="G23">
        <f t="shared" si="0"/>
        <v>123469</v>
      </c>
      <c r="H23" s="4">
        <f t="shared" si="1"/>
        <v>123469</v>
      </c>
      <c r="I23">
        <f t="shared" si="2"/>
        <v>123469</v>
      </c>
      <c r="J23">
        <f t="shared" si="3"/>
        <v>123469</v>
      </c>
      <c r="K23">
        <f t="shared" si="4"/>
        <v>123469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2017-10-27T07:51:34Z</dcterms:modified>
</cp:coreProperties>
</file>