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 hidePivotFieldList="1"/>
  <bookViews>
    <workbookView xWindow="0" yWindow="0" windowWidth="20490" windowHeight="8040" activeTab="1"/>
  </bookViews>
  <sheets>
    <sheet name="Лист1" sheetId="1" r:id="rId1"/>
    <sheet name="Лист2" sheetId="2" r:id="rId2"/>
  </sheets>
  <definedNames>
    <definedName name="_xlnm._FilterDatabase" localSheetId="0" hidden="1">Лист1!$C$6:$M$24</definedName>
  </definedNames>
  <calcPr calcId="144525"/>
  <pivotCaches>
    <pivotCache cacheId="12" r:id="rId3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" i="1" l="1"/>
  <c r="D2" i="1" l="1"/>
  <c r="B8" i="1"/>
  <c r="D3" i="1"/>
  <c r="D4" i="1"/>
  <c r="D6" i="1"/>
  <c r="D7" i="1"/>
  <c r="C3" i="1"/>
  <c r="C4" i="1"/>
  <c r="C5" i="1"/>
  <c r="C6" i="1"/>
  <c r="C7" i="1"/>
  <c r="C2" i="1"/>
  <c r="C8" i="1" l="1"/>
</calcChain>
</file>

<file path=xl/sharedStrings.xml><?xml version="1.0" encoding="utf-8"?>
<sst xmlns="http://schemas.openxmlformats.org/spreadsheetml/2006/main" count="137" uniqueCount="31">
  <si>
    <t>яблоко</t>
  </si>
  <si>
    <t>гвоздь</t>
  </si>
  <si>
    <t>рулетка</t>
  </si>
  <si>
    <t>топор</t>
  </si>
  <si>
    <t>рубанок</t>
  </si>
  <si>
    <t>картофель</t>
  </si>
  <si>
    <t>склад1</t>
  </si>
  <si>
    <t>к-во</t>
  </si>
  <si>
    <t>склад2</t>
  </si>
  <si>
    <t>склад3</t>
  </si>
  <si>
    <t>остаток</t>
  </si>
  <si>
    <t>на складах</t>
  </si>
  <si>
    <t>месяц</t>
  </si>
  <si>
    <t>прим.</t>
  </si>
  <si>
    <t>период</t>
  </si>
  <si>
    <t>контрольные суммы:</t>
  </si>
  <si>
    <t>завед.</t>
  </si>
  <si>
    <t>Общий итог</t>
  </si>
  <si>
    <t>фев</t>
  </si>
  <si>
    <t>янв</t>
  </si>
  <si>
    <t>мар</t>
  </si>
  <si>
    <t>склад</t>
  </si>
  <si>
    <t>склад 1</t>
  </si>
  <si>
    <t>склад 2</t>
  </si>
  <si>
    <t>склад 3</t>
  </si>
  <si>
    <t>ассортимент</t>
  </si>
  <si>
    <t>количество</t>
  </si>
  <si>
    <t>Сумма по полю количество</t>
  </si>
  <si>
    <t>склад 1 Итог</t>
  </si>
  <si>
    <t>склад 2 Итог</t>
  </si>
  <si>
    <t>склад 3 Итог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</si>
</sst>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mm/yyyy"/>
  </numFmts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C00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5">
    <xf numFmtId="0" fontId="0" fillId="0" borderId="0" xfId="0"/>
    <xf numFmtId="164" fontId="0" fillId="0" borderId="0" xfId="0" applyNumberFormat="1"/>
    <xf numFmtId="0" fontId="1" fillId="2" borderId="0" xfId="0" applyFont="1" applyFill="1" applyAlignment="1">
      <alignment horizontal="center" vertical="center"/>
    </xf>
    <xf numFmtId="0" fontId="0" fillId="2" borderId="0" xfId="0" applyFill="1" applyAlignment="1">
      <alignment horizontal="center" vertical="center"/>
    </xf>
    <xf numFmtId="164" fontId="2" fillId="0" borderId="0" xfId="0" applyNumberFormat="1" applyFont="1"/>
    <xf numFmtId="164" fontId="0" fillId="4" borderId="0" xfId="0" applyNumberFormat="1" applyFill="1"/>
    <xf numFmtId="0" fontId="1" fillId="0" borderId="0" xfId="0" applyFont="1"/>
    <xf numFmtId="164" fontId="2" fillId="3" borderId="0" xfId="0" applyNumberFormat="1" applyFont="1" applyFill="1"/>
    <xf numFmtId="0" fontId="0" fillId="3" borderId="0" xfId="0" applyFill="1"/>
    <xf numFmtId="0" fontId="3" fillId="5" borderId="0" xfId="0" applyFont="1" applyFill="1" applyAlignment="1">
      <alignment horizontal="center" vertical="center"/>
    </xf>
    <xf numFmtId="0" fontId="0" fillId="0" borderId="0" xfId="0" pivotButton="1"/>
    <xf numFmtId="0" fontId="0" fillId="0" borderId="0" xfId="0" applyNumberFormat="1"/>
    <xf numFmtId="0" fontId="1" fillId="2" borderId="0" xfId="0" applyFont="1" applyFill="1"/>
    <xf numFmtId="0" fontId="0" fillId="2" borderId="0" xfId="0" applyFill="1"/>
    <xf numFmtId="164" fontId="0" fillId="2" borderId="0" xfId="0" applyNumberFormat="1" applyFill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alex" refreshedDate="43029.55004652778" createdVersion="4" refreshedVersion="4" minRefreshableVersion="3" recordCount="29">
  <cacheSource type="worksheet">
    <worksheetSource ref="T1:W30" sheet="Лист2"/>
  </cacheSource>
  <cacheFields count="4">
    <cacheField name="склад" numFmtId="0">
      <sharedItems count="3">
        <s v="склад 1"/>
        <s v="склад 2"/>
        <s v="склад 3"/>
      </sharedItems>
    </cacheField>
    <cacheField name="ассортимент" numFmtId="0">
      <sharedItems count="6">
        <s v="гвоздь"/>
        <s v="топор"/>
        <s v="рубанок"/>
        <s v="яблоко"/>
        <s v="картофель"/>
        <s v="рулетка"/>
      </sharedItems>
    </cacheField>
    <cacheField name="количество" numFmtId="0">
      <sharedItems containsSemiMixedTypes="0" containsString="0" containsNumber="1" containsInteger="1" minValue="1" maxValue="25"/>
    </cacheField>
    <cacheField name="месяц" numFmtId="164">
      <sharedItems containsSemiMixedTypes="0" containsNonDate="0" containsDate="1" containsString="0" minDate="2017-01-01T00:00:00" maxDate="2017-03-02T00:00:00" count="3">
        <d v="2017-01-01T00:00:00"/>
        <d v="2017-02-01T00:00:00"/>
        <d v="2017-03-01T00:00:00"/>
      </sharedItems>
      <fieldGroup base="3">
        <rangePr groupBy="months" startDate="2017-01-01T00:00:00" endDate="2017-03-02T00:00:00"/>
        <groupItems count="14">
          <s v="&lt;01.01.2017"/>
          <s v="янв"/>
          <s v="фев"/>
          <s v="мар"/>
          <s v="апр"/>
          <s v="май"/>
          <s v="июн"/>
          <s v="июл"/>
          <s v="авг"/>
          <s v="сен"/>
          <s v="окт"/>
          <s v="ноя"/>
          <s v="дек"/>
          <s v="&gt;02.03.2017"/>
        </groupItems>
      </fieldGroup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29">
  <r>
    <x v="0"/>
    <x v="0"/>
    <n v="5"/>
    <x v="0"/>
  </r>
  <r>
    <x v="0"/>
    <x v="1"/>
    <n v="11"/>
    <x v="0"/>
  </r>
  <r>
    <x v="0"/>
    <x v="2"/>
    <n v="6"/>
    <x v="0"/>
  </r>
  <r>
    <x v="0"/>
    <x v="3"/>
    <n v="4"/>
    <x v="0"/>
  </r>
  <r>
    <x v="0"/>
    <x v="0"/>
    <n v="7"/>
    <x v="1"/>
  </r>
  <r>
    <x v="0"/>
    <x v="4"/>
    <n v="8"/>
    <x v="1"/>
  </r>
  <r>
    <x v="0"/>
    <x v="0"/>
    <n v="9"/>
    <x v="1"/>
  </r>
  <r>
    <x v="0"/>
    <x v="5"/>
    <n v="10"/>
    <x v="1"/>
  </r>
  <r>
    <x v="0"/>
    <x v="1"/>
    <n v="11"/>
    <x v="1"/>
  </r>
  <r>
    <x v="0"/>
    <x v="2"/>
    <n v="21"/>
    <x v="1"/>
  </r>
  <r>
    <x v="0"/>
    <x v="3"/>
    <n v="22"/>
    <x v="0"/>
  </r>
  <r>
    <x v="0"/>
    <x v="4"/>
    <n v="10"/>
    <x v="0"/>
  </r>
  <r>
    <x v="0"/>
    <x v="1"/>
    <n v="5"/>
    <x v="0"/>
  </r>
  <r>
    <x v="0"/>
    <x v="5"/>
    <n v="20"/>
    <x v="2"/>
  </r>
  <r>
    <x v="0"/>
    <x v="1"/>
    <n v="12"/>
    <x v="2"/>
  </r>
  <r>
    <x v="0"/>
    <x v="2"/>
    <n v="14"/>
    <x v="2"/>
  </r>
  <r>
    <x v="0"/>
    <x v="2"/>
    <n v="18"/>
    <x v="2"/>
  </r>
  <r>
    <x v="0"/>
    <x v="3"/>
    <n v="25"/>
    <x v="2"/>
  </r>
  <r>
    <x v="1"/>
    <x v="5"/>
    <n v="10"/>
    <x v="0"/>
  </r>
  <r>
    <x v="1"/>
    <x v="2"/>
    <n v="5"/>
    <x v="0"/>
  </r>
  <r>
    <x v="1"/>
    <x v="5"/>
    <n v="8"/>
    <x v="1"/>
  </r>
  <r>
    <x v="1"/>
    <x v="2"/>
    <n v="5"/>
    <x v="1"/>
  </r>
  <r>
    <x v="1"/>
    <x v="4"/>
    <n v="20"/>
    <x v="0"/>
  </r>
  <r>
    <x v="2"/>
    <x v="1"/>
    <n v="5"/>
    <x v="0"/>
  </r>
  <r>
    <x v="2"/>
    <x v="1"/>
    <n v="4"/>
    <x v="0"/>
  </r>
  <r>
    <x v="2"/>
    <x v="2"/>
    <n v="8"/>
    <x v="1"/>
  </r>
  <r>
    <x v="2"/>
    <x v="3"/>
    <n v="4"/>
    <x v="1"/>
  </r>
  <r>
    <x v="2"/>
    <x v="3"/>
    <n v="1"/>
    <x v="0"/>
  </r>
  <r>
    <x v="2"/>
    <x v="3"/>
    <n v="7"/>
    <x v="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Таблица2" cacheId="12" applyNumberFormats="0" applyBorderFormats="0" applyFontFormats="0" applyPatternFormats="0" applyAlignmentFormats="0" applyWidthHeightFormats="1" dataCaption="Значения" updatedVersion="4" minRefreshableVersion="3" useAutoFormatting="1" itemPrintTitles="1" createdVersion="4" indent="0" compact="0" compactData="0" multipleFieldFilters="0">
  <location ref="J23:O40" firstHeaderRow="1" firstDataRow="2" firstDataCol="2"/>
  <pivotFields count="4">
    <pivotField axis="axisRow" compact="0" outline="0" showAll="0">
      <items count="4">
        <item x="0"/>
        <item x="1"/>
        <item x="2"/>
        <item t="default"/>
      </items>
    </pivotField>
    <pivotField axis="axisRow" compact="0" outline="0" showAll="0">
      <items count="7">
        <item x="0"/>
        <item x="4"/>
        <item x="2"/>
        <item x="5"/>
        <item x="1"/>
        <item x="3"/>
        <item t="default"/>
      </items>
    </pivotField>
    <pivotField dataField="1" compact="0" outline="0" showAll="0"/>
    <pivotField axis="axisCol" compact="0" numFmtId="164" outline="0" showAll="0">
      <items count="15">
        <item x="0"/>
        <item x="1"/>
        <item x="2"/>
        <item x="3"/>
        <item x="4"/>
        <item x="5"/>
        <item x="6"/>
        <item x="7"/>
        <item x="8"/>
        <item x="9"/>
        <item x="10"/>
        <item x="11"/>
        <item x="12"/>
        <item x="13"/>
        <item t="default"/>
      </items>
    </pivotField>
  </pivotFields>
  <rowFields count="2">
    <field x="0"/>
    <field x="1"/>
  </rowFields>
  <rowItems count="16">
    <i>
      <x/>
      <x/>
    </i>
    <i r="1">
      <x v="1"/>
    </i>
    <i r="1">
      <x v="2"/>
    </i>
    <i r="1">
      <x v="3"/>
    </i>
    <i r="1">
      <x v="4"/>
    </i>
    <i r="1">
      <x v="5"/>
    </i>
    <i t="default">
      <x/>
    </i>
    <i>
      <x v="1"/>
      <x v="1"/>
    </i>
    <i r="1">
      <x v="2"/>
    </i>
    <i r="1">
      <x v="3"/>
    </i>
    <i t="default">
      <x v="1"/>
    </i>
    <i>
      <x v="2"/>
      <x v="2"/>
    </i>
    <i r="1">
      <x v="4"/>
    </i>
    <i r="1">
      <x v="5"/>
    </i>
    <i t="default">
      <x v="2"/>
    </i>
    <i t="grand">
      <x/>
    </i>
  </rowItems>
  <colFields count="1">
    <field x="3"/>
  </colFields>
  <colItems count="4">
    <i>
      <x v="1"/>
    </i>
    <i>
      <x v="2"/>
    </i>
    <i>
      <x v="3"/>
    </i>
    <i t="grand">
      <x/>
    </i>
  </colItems>
  <dataFields count="1">
    <dataField name="Сумма по полю количество" fld="2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"/>
  <sheetViews>
    <sheetView workbookViewId="0">
      <selection activeCell="D5" sqref="D5"/>
    </sheetView>
  </sheetViews>
  <sheetFormatPr defaultRowHeight="15" x14ac:dyDescent="0.25"/>
  <cols>
    <col min="1" max="1" width="41.85546875" customWidth="1"/>
    <col min="3" max="3" width="10.7109375" bestFit="1" customWidth="1"/>
    <col min="4" max="4" width="15" customWidth="1"/>
  </cols>
  <sheetData>
    <row r="1" spans="1:13" x14ac:dyDescent="0.25">
      <c r="B1" s="3" t="s">
        <v>10</v>
      </c>
      <c r="C1" s="3" t="s">
        <v>11</v>
      </c>
      <c r="D1" s="3" t="s">
        <v>14</v>
      </c>
      <c r="E1" s="5">
        <v>42767</v>
      </c>
      <c r="H1" s="7">
        <v>42736</v>
      </c>
      <c r="I1" s="7">
        <v>42767</v>
      </c>
      <c r="J1" s="7">
        <v>42795</v>
      </c>
      <c r="K1" s="4"/>
      <c r="L1" s="4"/>
      <c r="M1" s="4">
        <v>42736</v>
      </c>
    </row>
    <row r="2" spans="1:13" x14ac:dyDescent="0.25">
      <c r="A2" t="s">
        <v>1</v>
      </c>
      <c r="B2">
        <v>50</v>
      </c>
      <c r="C2">
        <f>SUMIF(Лист2!$J$2:$O$19,A2,Лист2!$J$2:$P$19)</f>
        <v>0</v>
      </c>
      <c r="D2" t="e">
        <f>SUMPRODUCT((Лист2!$J$2:$O$19=A2)*(Лист2!$Q$2:$Q$19=$E$1)*Лист2!$J$2:$P$19)</f>
        <v>#N/A</v>
      </c>
      <c r="H2" s="8">
        <v>5</v>
      </c>
      <c r="I2" s="8">
        <v>16</v>
      </c>
      <c r="J2" s="8"/>
      <c r="M2" s="4">
        <v>42767</v>
      </c>
    </row>
    <row r="3" spans="1:13" x14ac:dyDescent="0.25">
      <c r="A3" t="s">
        <v>2</v>
      </c>
      <c r="B3">
        <v>40</v>
      </c>
      <c r="C3">
        <f>SUMIF(Лист2!$J$2:$O$19,A3,Лист2!$J$2:$P$19)</f>
        <v>0</v>
      </c>
      <c r="D3" t="e">
        <f>SUMPRODUCT((Лист2!$J$2:$O$19=A3)*(Лист2!$Q$2:$Q$19=$E$1)*Лист2!$J$2:$P$19)</f>
        <v>#N/A</v>
      </c>
      <c r="H3" s="8">
        <v>10</v>
      </c>
      <c r="I3" s="8">
        <v>18</v>
      </c>
      <c r="J3" s="8">
        <v>20</v>
      </c>
      <c r="M3" s="4">
        <v>42795</v>
      </c>
    </row>
    <row r="4" spans="1:13" x14ac:dyDescent="0.25">
      <c r="A4" t="s">
        <v>3</v>
      </c>
      <c r="B4">
        <v>45</v>
      </c>
      <c r="C4">
        <f>SUMIF(Лист2!$J$2:$O$19,A4,Лист2!$J$2:$P$19)</f>
        <v>0</v>
      </c>
      <c r="D4" t="e">
        <f>SUMPRODUCT((Лист2!$J$2:$O$19=A4)*(Лист2!$Q$2:$Q$19=$E$1)*Лист2!$J$2:$P$19)</f>
        <v>#N/A</v>
      </c>
      <c r="H4" s="8">
        <v>25</v>
      </c>
      <c r="I4" s="8">
        <v>11</v>
      </c>
      <c r="J4" s="8">
        <v>12</v>
      </c>
    </row>
    <row r="5" spans="1:13" x14ac:dyDescent="0.25">
      <c r="A5" t="s">
        <v>4</v>
      </c>
      <c r="B5">
        <v>60</v>
      </c>
      <c r="C5">
        <f>SUMIF(Лист2!$J$2:$O$19,A5,Лист2!$J$2:$P$19)</f>
        <v>0</v>
      </c>
      <c r="D5" t="e">
        <f>SUMPRODUCT((Лист2!$J$2:$O$19=A5)*(Лист2!$Q$2:$Q$19=$E$1)*Лист2!$J$2:$P$19)</f>
        <v>#N/A</v>
      </c>
      <c r="H5" s="8">
        <v>11</v>
      </c>
      <c r="I5" s="8">
        <v>34</v>
      </c>
      <c r="J5" s="8">
        <v>32</v>
      </c>
    </row>
    <row r="6" spans="1:13" x14ac:dyDescent="0.25">
      <c r="A6" t="s">
        <v>0</v>
      </c>
      <c r="B6">
        <v>120</v>
      </c>
      <c r="C6">
        <f>SUMIF(Лист2!$J$2:$O$19,A6,Лист2!$J$2:$P$19)</f>
        <v>0</v>
      </c>
      <c r="D6" t="e">
        <f>SUMPRODUCT((Лист2!$J$2:$O$19=A6)*(Лист2!$Q$2:$Q$19=$E$1)*Лист2!$J$2:$P$19)</f>
        <v>#N/A</v>
      </c>
      <c r="H6" s="8">
        <v>23</v>
      </c>
      <c r="I6" s="8">
        <v>8</v>
      </c>
      <c r="J6" s="8">
        <v>32</v>
      </c>
    </row>
    <row r="7" spans="1:13" x14ac:dyDescent="0.25">
      <c r="A7" t="s">
        <v>5</v>
      </c>
      <c r="B7">
        <v>240</v>
      </c>
      <c r="C7">
        <f>SUMIF(Лист2!$J$2:$O$19,A7,Лист2!$J$2:$P$19)</f>
        <v>0</v>
      </c>
      <c r="D7" t="e">
        <f>SUMPRODUCT((Лист2!$J$2:$O$19=A7)*(Лист2!$Q$2:$Q$19=$E$1)*Лист2!$J$2:$P$19)</f>
        <v>#N/A</v>
      </c>
      <c r="H7" s="8">
        <v>30</v>
      </c>
      <c r="I7" s="8">
        <v>8</v>
      </c>
      <c r="J7" s="8"/>
    </row>
    <row r="8" spans="1:13" ht="18.75" x14ac:dyDescent="0.25">
      <c r="B8" s="6">
        <f>SUM(B2:B7)</f>
        <v>555</v>
      </c>
      <c r="C8" s="6">
        <f>SUM(C2:C7)</f>
        <v>0</v>
      </c>
      <c r="H8" s="9" t="s">
        <v>15</v>
      </c>
      <c r="I8" s="9"/>
      <c r="J8" s="9"/>
    </row>
  </sheetData>
  <mergeCells count="1">
    <mergeCell ref="H8:J8"/>
  </mergeCells>
  <dataValidations count="1">
    <dataValidation type="list" allowBlank="1" showInputMessage="1" showErrorMessage="1" sqref="E1">
      <formula1>$M$1:$M$3</formula1>
    </dataValidation>
  </dataValidation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I1:W40"/>
  <sheetViews>
    <sheetView tabSelected="1" topLeftCell="H1" workbookViewId="0">
      <selection activeCell="S20" sqref="S20"/>
    </sheetView>
  </sheetViews>
  <sheetFormatPr defaultRowHeight="15" x14ac:dyDescent="0.25"/>
  <cols>
    <col min="10" max="10" width="17.28515625" customWidth="1"/>
    <col min="11" max="11" width="15" customWidth="1"/>
    <col min="12" max="14" width="9" customWidth="1"/>
    <col min="15" max="15" width="11.85546875" bestFit="1" customWidth="1"/>
    <col min="19" max="19" width="21" customWidth="1"/>
    <col min="20" max="21" width="21" bestFit="1" customWidth="1"/>
    <col min="22" max="22" width="11.42578125" bestFit="1" customWidth="1"/>
    <col min="23" max="23" width="7.5703125" bestFit="1" customWidth="1"/>
    <col min="24" max="26" width="21" bestFit="1" customWidth="1"/>
    <col min="27" max="29" width="21" customWidth="1"/>
    <col min="30" max="35" width="21" bestFit="1" customWidth="1"/>
    <col min="36" max="36" width="24.7109375" bestFit="1" customWidth="1"/>
    <col min="37" max="38" width="25.85546875" bestFit="1" customWidth="1"/>
  </cols>
  <sheetData>
    <row r="1" spans="9:23" x14ac:dyDescent="0.25">
      <c r="I1" s="2" t="s">
        <v>6</v>
      </c>
      <c r="J1" s="2" t="s">
        <v>7</v>
      </c>
      <c r="K1" s="2" t="s">
        <v>16</v>
      </c>
      <c r="L1" s="2" t="s">
        <v>13</v>
      </c>
      <c r="M1" s="2" t="s">
        <v>8</v>
      </c>
      <c r="N1" s="2" t="s">
        <v>7</v>
      </c>
      <c r="O1" s="2" t="s">
        <v>9</v>
      </c>
      <c r="P1" s="2" t="s">
        <v>7</v>
      </c>
      <c r="Q1" s="2" t="s">
        <v>12</v>
      </c>
      <c r="T1" s="12" t="s">
        <v>21</v>
      </c>
      <c r="U1" s="12" t="s">
        <v>25</v>
      </c>
      <c r="V1" s="12" t="s">
        <v>26</v>
      </c>
      <c r="W1" s="12" t="s">
        <v>12</v>
      </c>
    </row>
    <row r="2" spans="9:23" x14ac:dyDescent="0.25">
      <c r="I2" t="s">
        <v>1</v>
      </c>
      <c r="J2">
        <v>5</v>
      </c>
      <c r="Q2" s="1">
        <v>42736</v>
      </c>
      <c r="T2" s="13" t="s">
        <v>22</v>
      </c>
      <c r="U2" s="13" t="s">
        <v>1</v>
      </c>
      <c r="V2" s="13">
        <v>5</v>
      </c>
      <c r="W2" s="14">
        <v>42736</v>
      </c>
    </row>
    <row r="3" spans="9:23" x14ac:dyDescent="0.25">
      <c r="I3" t="s">
        <v>3</v>
      </c>
      <c r="J3">
        <v>11</v>
      </c>
      <c r="M3" t="s">
        <v>2</v>
      </c>
      <c r="N3">
        <v>10</v>
      </c>
      <c r="O3" t="s">
        <v>3</v>
      </c>
      <c r="P3">
        <v>5</v>
      </c>
      <c r="Q3" s="1">
        <v>42736</v>
      </c>
      <c r="T3" s="13" t="s">
        <v>22</v>
      </c>
      <c r="U3" s="13" t="s">
        <v>3</v>
      </c>
      <c r="V3" s="13">
        <v>11</v>
      </c>
      <c r="W3" s="14">
        <v>42736</v>
      </c>
    </row>
    <row r="4" spans="9:23" x14ac:dyDescent="0.25">
      <c r="I4" t="s">
        <v>4</v>
      </c>
      <c r="J4">
        <v>6</v>
      </c>
      <c r="M4" t="s">
        <v>4</v>
      </c>
      <c r="N4">
        <v>5</v>
      </c>
      <c r="O4" t="s">
        <v>3</v>
      </c>
      <c r="P4">
        <v>4</v>
      </c>
      <c r="Q4" s="1">
        <v>42736</v>
      </c>
      <c r="T4" s="13" t="s">
        <v>22</v>
      </c>
      <c r="U4" s="13" t="s">
        <v>4</v>
      </c>
      <c r="V4" s="13">
        <v>6</v>
      </c>
      <c r="W4" s="14">
        <v>42736</v>
      </c>
    </row>
    <row r="5" spans="9:23" x14ac:dyDescent="0.25">
      <c r="I5" t="s">
        <v>0</v>
      </c>
      <c r="J5">
        <v>4</v>
      </c>
      <c r="O5" t="s">
        <v>4</v>
      </c>
      <c r="P5">
        <v>8</v>
      </c>
      <c r="Q5" s="1">
        <v>42767</v>
      </c>
      <c r="T5" s="13" t="s">
        <v>22</v>
      </c>
      <c r="U5" s="13" t="s">
        <v>0</v>
      </c>
      <c r="V5" s="13">
        <v>4</v>
      </c>
      <c r="W5" s="14">
        <v>42736</v>
      </c>
    </row>
    <row r="6" spans="9:23" x14ac:dyDescent="0.25">
      <c r="I6" t="s">
        <v>1</v>
      </c>
      <c r="J6">
        <v>7</v>
      </c>
      <c r="O6" t="s">
        <v>0</v>
      </c>
      <c r="P6">
        <v>4</v>
      </c>
      <c r="Q6" s="1">
        <v>42767</v>
      </c>
      <c r="T6" s="13" t="s">
        <v>22</v>
      </c>
      <c r="U6" s="13" t="s">
        <v>1</v>
      </c>
      <c r="V6" s="13">
        <v>7</v>
      </c>
      <c r="W6" s="14">
        <v>42767</v>
      </c>
    </row>
    <row r="7" spans="9:23" x14ac:dyDescent="0.25">
      <c r="I7" t="s">
        <v>5</v>
      </c>
      <c r="J7">
        <v>8</v>
      </c>
      <c r="M7" t="s">
        <v>2</v>
      </c>
      <c r="N7">
        <v>8</v>
      </c>
      <c r="Q7" s="1">
        <v>42767</v>
      </c>
      <c r="T7" s="13" t="s">
        <v>22</v>
      </c>
      <c r="U7" s="13" t="s">
        <v>5</v>
      </c>
      <c r="V7" s="13">
        <v>8</v>
      </c>
      <c r="W7" s="14">
        <v>42767</v>
      </c>
    </row>
    <row r="8" spans="9:23" x14ac:dyDescent="0.25">
      <c r="I8" t="s">
        <v>1</v>
      </c>
      <c r="J8">
        <v>9</v>
      </c>
      <c r="Q8" s="1">
        <v>42767</v>
      </c>
      <c r="T8" s="13" t="s">
        <v>22</v>
      </c>
      <c r="U8" s="13" t="s">
        <v>1</v>
      </c>
      <c r="V8" s="13">
        <v>9</v>
      </c>
      <c r="W8" s="14">
        <v>42767</v>
      </c>
    </row>
    <row r="9" spans="9:23" x14ac:dyDescent="0.25">
      <c r="I9" t="s">
        <v>2</v>
      </c>
      <c r="J9">
        <v>10</v>
      </c>
      <c r="Q9" s="1">
        <v>42767</v>
      </c>
      <c r="T9" s="13" t="s">
        <v>22</v>
      </c>
      <c r="U9" s="13" t="s">
        <v>2</v>
      </c>
      <c r="V9" s="13">
        <v>10</v>
      </c>
      <c r="W9" s="14">
        <v>42767</v>
      </c>
    </row>
    <row r="10" spans="9:23" x14ac:dyDescent="0.25">
      <c r="I10" t="s">
        <v>3</v>
      </c>
      <c r="J10">
        <v>11</v>
      </c>
      <c r="Q10" s="1">
        <v>42767</v>
      </c>
      <c r="T10" s="13" t="s">
        <v>22</v>
      </c>
      <c r="U10" s="13" t="s">
        <v>3</v>
      </c>
      <c r="V10" s="13">
        <v>11</v>
      </c>
      <c r="W10" s="14">
        <v>42767</v>
      </c>
    </row>
    <row r="11" spans="9:23" x14ac:dyDescent="0.25">
      <c r="I11" t="s">
        <v>4</v>
      </c>
      <c r="J11">
        <v>21</v>
      </c>
      <c r="M11" t="s">
        <v>4</v>
      </c>
      <c r="N11">
        <v>5</v>
      </c>
      <c r="Q11" s="1">
        <v>42767</v>
      </c>
      <c r="T11" s="13" t="s">
        <v>22</v>
      </c>
      <c r="U11" s="13" t="s">
        <v>4</v>
      </c>
      <c r="V11" s="13">
        <v>21</v>
      </c>
      <c r="W11" s="14">
        <v>42767</v>
      </c>
    </row>
    <row r="12" spans="9:23" x14ac:dyDescent="0.25">
      <c r="I12" t="s">
        <v>0</v>
      </c>
      <c r="J12">
        <v>22</v>
      </c>
      <c r="M12" t="s">
        <v>5</v>
      </c>
      <c r="N12">
        <v>20</v>
      </c>
      <c r="Q12" s="1">
        <v>42736</v>
      </c>
      <c r="T12" s="13" t="s">
        <v>22</v>
      </c>
      <c r="U12" s="13" t="s">
        <v>0</v>
      </c>
      <c r="V12" s="13">
        <v>22</v>
      </c>
      <c r="W12" s="14">
        <v>42736</v>
      </c>
    </row>
    <row r="13" spans="9:23" x14ac:dyDescent="0.25">
      <c r="I13" t="s">
        <v>5</v>
      </c>
      <c r="J13">
        <v>10</v>
      </c>
      <c r="Q13" s="1">
        <v>42736</v>
      </c>
      <c r="T13" s="13" t="s">
        <v>22</v>
      </c>
      <c r="U13" s="13" t="s">
        <v>5</v>
      </c>
      <c r="V13" s="13">
        <v>10</v>
      </c>
      <c r="W13" s="14">
        <v>42736</v>
      </c>
    </row>
    <row r="14" spans="9:23" x14ac:dyDescent="0.25">
      <c r="I14" t="s">
        <v>3</v>
      </c>
      <c r="J14">
        <v>5</v>
      </c>
      <c r="O14" t="s">
        <v>0</v>
      </c>
      <c r="P14">
        <v>1</v>
      </c>
      <c r="Q14" s="1">
        <v>42736</v>
      </c>
      <c r="T14" s="13" t="s">
        <v>22</v>
      </c>
      <c r="U14" s="13" t="s">
        <v>3</v>
      </c>
      <c r="V14" s="13">
        <v>5</v>
      </c>
      <c r="W14" s="14">
        <v>42736</v>
      </c>
    </row>
    <row r="15" spans="9:23" x14ac:dyDescent="0.25">
      <c r="I15" t="s">
        <v>2</v>
      </c>
      <c r="J15">
        <v>20</v>
      </c>
      <c r="O15" t="s">
        <v>0</v>
      </c>
      <c r="P15">
        <v>7</v>
      </c>
      <c r="Q15" s="1">
        <v>42795</v>
      </c>
      <c r="T15" s="13" t="s">
        <v>22</v>
      </c>
      <c r="U15" s="13" t="s">
        <v>2</v>
      </c>
      <c r="V15" s="13">
        <v>20</v>
      </c>
      <c r="W15" s="14">
        <v>42795</v>
      </c>
    </row>
    <row r="16" spans="9:23" x14ac:dyDescent="0.25">
      <c r="I16" t="s">
        <v>3</v>
      </c>
      <c r="J16">
        <v>12</v>
      </c>
      <c r="Q16" s="1">
        <v>42795</v>
      </c>
      <c r="T16" s="13" t="s">
        <v>22</v>
      </c>
      <c r="U16" s="13" t="s">
        <v>3</v>
      </c>
      <c r="V16" s="13">
        <v>12</v>
      </c>
      <c r="W16" s="14">
        <v>42795</v>
      </c>
    </row>
    <row r="17" spans="9:23" x14ac:dyDescent="0.25">
      <c r="I17" t="s">
        <v>4</v>
      </c>
      <c r="J17">
        <v>14</v>
      </c>
      <c r="Q17" s="1">
        <v>42795</v>
      </c>
      <c r="T17" s="13" t="s">
        <v>22</v>
      </c>
      <c r="U17" s="13" t="s">
        <v>4</v>
      </c>
      <c r="V17" s="13">
        <v>14</v>
      </c>
      <c r="W17" s="14">
        <v>42795</v>
      </c>
    </row>
    <row r="18" spans="9:23" x14ac:dyDescent="0.25">
      <c r="I18" t="s">
        <v>4</v>
      </c>
      <c r="J18">
        <v>18</v>
      </c>
      <c r="Q18" s="1">
        <v>42795</v>
      </c>
      <c r="T18" s="13" t="s">
        <v>22</v>
      </c>
      <c r="U18" s="13" t="s">
        <v>4</v>
      </c>
      <c r="V18" s="13">
        <v>18</v>
      </c>
      <c r="W18" s="14">
        <v>42795</v>
      </c>
    </row>
    <row r="19" spans="9:23" x14ac:dyDescent="0.25">
      <c r="I19" t="s">
        <v>0</v>
      </c>
      <c r="J19">
        <v>25</v>
      </c>
      <c r="Q19" s="1">
        <v>42795</v>
      </c>
      <c r="T19" s="13" t="s">
        <v>22</v>
      </c>
      <c r="U19" s="13" t="s">
        <v>0</v>
      </c>
      <c r="V19" s="13">
        <v>25</v>
      </c>
      <c r="W19" s="14">
        <v>42795</v>
      </c>
    </row>
    <row r="20" spans="9:23" x14ac:dyDescent="0.25">
      <c r="T20" s="13" t="s">
        <v>23</v>
      </c>
      <c r="U20" s="13" t="s">
        <v>2</v>
      </c>
      <c r="V20" s="13">
        <v>10</v>
      </c>
      <c r="W20" s="14">
        <v>42736</v>
      </c>
    </row>
    <row r="21" spans="9:23" x14ac:dyDescent="0.25">
      <c r="T21" s="13" t="s">
        <v>23</v>
      </c>
      <c r="U21" s="13" t="s">
        <v>4</v>
      </c>
      <c r="V21" s="13">
        <v>5</v>
      </c>
      <c r="W21" s="14">
        <v>42736</v>
      </c>
    </row>
    <row r="22" spans="9:23" x14ac:dyDescent="0.25">
      <c r="T22" s="13" t="s">
        <v>23</v>
      </c>
      <c r="U22" s="13" t="s">
        <v>2</v>
      </c>
      <c r="V22" s="13">
        <v>8</v>
      </c>
      <c r="W22" s="14">
        <v>42767</v>
      </c>
    </row>
    <row r="23" spans="9:23" x14ac:dyDescent="0.25">
      <c r="J23" s="10" t="s">
        <v>27</v>
      </c>
      <c r="L23" s="10" t="s">
        <v>12</v>
      </c>
      <c r="T23" s="13" t="s">
        <v>23</v>
      </c>
      <c r="U23" s="13" t="s">
        <v>4</v>
      </c>
      <c r="V23" s="13">
        <v>5</v>
      </c>
      <c r="W23" s="14">
        <v>42767</v>
      </c>
    </row>
    <row r="24" spans="9:23" x14ac:dyDescent="0.25">
      <c r="J24" s="10" t="s">
        <v>21</v>
      </c>
      <c r="K24" s="10" t="s">
        <v>25</v>
      </c>
      <c r="L24" s="1" t="s">
        <v>19</v>
      </c>
      <c r="M24" s="1" t="s">
        <v>18</v>
      </c>
      <c r="N24" s="1" t="s">
        <v>20</v>
      </c>
      <c r="O24" s="1" t="s">
        <v>17</v>
      </c>
      <c r="T24" s="13" t="s">
        <v>23</v>
      </c>
      <c r="U24" s="13" t="s">
        <v>5</v>
      </c>
      <c r="V24" s="13">
        <v>20</v>
      </c>
      <c r="W24" s="14">
        <v>42736</v>
      </c>
    </row>
    <row r="25" spans="9:23" x14ac:dyDescent="0.25">
      <c r="J25" t="s">
        <v>22</v>
      </c>
      <c r="K25" t="s">
        <v>1</v>
      </c>
      <c r="L25" s="11">
        <v>5</v>
      </c>
      <c r="M25" s="11">
        <v>16</v>
      </c>
      <c r="N25" s="11"/>
      <c r="O25" s="11">
        <v>21</v>
      </c>
      <c r="T25" s="13" t="s">
        <v>24</v>
      </c>
      <c r="U25" s="13" t="s">
        <v>3</v>
      </c>
      <c r="V25" s="13">
        <v>5</v>
      </c>
      <c r="W25" s="14">
        <v>42736</v>
      </c>
    </row>
    <row r="26" spans="9:23" x14ac:dyDescent="0.25">
      <c r="K26" t="s">
        <v>5</v>
      </c>
      <c r="L26" s="11">
        <v>10</v>
      </c>
      <c r="M26" s="11">
        <v>8</v>
      </c>
      <c r="N26" s="11"/>
      <c r="O26" s="11">
        <v>18</v>
      </c>
      <c r="T26" s="13" t="s">
        <v>24</v>
      </c>
      <c r="U26" s="13" t="s">
        <v>3</v>
      </c>
      <c r="V26" s="13">
        <v>4</v>
      </c>
      <c r="W26" s="14">
        <v>42736</v>
      </c>
    </row>
    <row r="27" spans="9:23" x14ac:dyDescent="0.25">
      <c r="K27" t="s">
        <v>4</v>
      </c>
      <c r="L27" s="11">
        <v>6</v>
      </c>
      <c r="M27" s="11">
        <v>21</v>
      </c>
      <c r="N27" s="11">
        <v>32</v>
      </c>
      <c r="O27" s="11">
        <v>59</v>
      </c>
      <c r="T27" s="13" t="s">
        <v>24</v>
      </c>
      <c r="U27" s="13" t="s">
        <v>4</v>
      </c>
      <c r="V27" s="13">
        <v>8</v>
      </c>
      <c r="W27" s="14">
        <v>42767</v>
      </c>
    </row>
    <row r="28" spans="9:23" x14ac:dyDescent="0.25">
      <c r="K28" t="s">
        <v>2</v>
      </c>
      <c r="L28" s="11"/>
      <c r="M28" s="11">
        <v>10</v>
      </c>
      <c r="N28" s="11">
        <v>20</v>
      </c>
      <c r="O28" s="11">
        <v>30</v>
      </c>
      <c r="T28" s="13" t="s">
        <v>24</v>
      </c>
      <c r="U28" s="13" t="s">
        <v>0</v>
      </c>
      <c r="V28" s="13">
        <v>4</v>
      </c>
      <c r="W28" s="14">
        <v>42767</v>
      </c>
    </row>
    <row r="29" spans="9:23" x14ac:dyDescent="0.25">
      <c r="K29" t="s">
        <v>3</v>
      </c>
      <c r="L29" s="11">
        <v>16</v>
      </c>
      <c r="M29" s="11">
        <v>11</v>
      </c>
      <c r="N29" s="11">
        <v>12</v>
      </c>
      <c r="O29" s="11">
        <v>39</v>
      </c>
      <c r="T29" s="13" t="s">
        <v>24</v>
      </c>
      <c r="U29" s="13" t="s">
        <v>0</v>
      </c>
      <c r="V29" s="13">
        <v>1</v>
      </c>
      <c r="W29" s="14">
        <v>42736</v>
      </c>
    </row>
    <row r="30" spans="9:23" x14ac:dyDescent="0.25">
      <c r="K30" t="s">
        <v>0</v>
      </c>
      <c r="L30" s="11">
        <v>26</v>
      </c>
      <c r="M30" s="11"/>
      <c r="N30" s="11">
        <v>25</v>
      </c>
      <c r="O30" s="11">
        <v>51</v>
      </c>
      <c r="T30" s="13" t="s">
        <v>24</v>
      </c>
      <c r="U30" s="13" t="s">
        <v>0</v>
      </c>
      <c r="V30" s="13">
        <v>7</v>
      </c>
      <c r="W30" s="14">
        <v>42795</v>
      </c>
    </row>
    <row r="31" spans="9:23" x14ac:dyDescent="0.25">
      <c r="J31" t="s">
        <v>28</v>
      </c>
      <c r="L31" s="11">
        <v>63</v>
      </c>
      <c r="M31" s="11">
        <v>66</v>
      </c>
      <c r="N31" s="11">
        <v>89</v>
      </c>
      <c r="O31" s="11">
        <v>218</v>
      </c>
    </row>
    <row r="32" spans="9:23" x14ac:dyDescent="0.25">
      <c r="J32" t="s">
        <v>23</v>
      </c>
      <c r="K32" t="s">
        <v>5</v>
      </c>
      <c r="L32" s="11">
        <v>20</v>
      </c>
      <c r="M32" s="11"/>
      <c r="N32" s="11"/>
      <c r="O32" s="11">
        <v>20</v>
      </c>
    </row>
    <row r="33" spans="10:15" x14ac:dyDescent="0.25">
      <c r="K33" t="s">
        <v>4</v>
      </c>
      <c r="L33" s="11">
        <v>5</v>
      </c>
      <c r="M33" s="11">
        <v>5</v>
      </c>
      <c r="N33" s="11"/>
      <c r="O33" s="11">
        <v>10</v>
      </c>
    </row>
    <row r="34" spans="10:15" x14ac:dyDescent="0.25">
      <c r="K34" t="s">
        <v>2</v>
      </c>
      <c r="L34" s="11">
        <v>10</v>
      </c>
      <c r="M34" s="11">
        <v>8</v>
      </c>
      <c r="N34" s="11"/>
      <c r="O34" s="11">
        <v>18</v>
      </c>
    </row>
    <row r="35" spans="10:15" x14ac:dyDescent="0.25">
      <c r="J35" t="s">
        <v>29</v>
      </c>
      <c r="L35" s="11">
        <v>35</v>
      </c>
      <c r="M35" s="11">
        <v>13</v>
      </c>
      <c r="N35" s="11"/>
      <c r="O35" s="11">
        <v>48</v>
      </c>
    </row>
    <row r="36" spans="10:15" x14ac:dyDescent="0.25">
      <c r="J36" t="s">
        <v>24</v>
      </c>
      <c r="K36" t="s">
        <v>4</v>
      </c>
      <c r="L36" s="11"/>
      <c r="M36" s="11">
        <v>8</v>
      </c>
      <c r="N36" s="11"/>
      <c r="O36" s="11">
        <v>8</v>
      </c>
    </row>
    <row r="37" spans="10:15" x14ac:dyDescent="0.25">
      <c r="K37" t="s">
        <v>3</v>
      </c>
      <c r="L37" s="11">
        <v>9</v>
      </c>
      <c r="M37" s="11"/>
      <c r="N37" s="11"/>
      <c r="O37" s="11">
        <v>9</v>
      </c>
    </row>
    <row r="38" spans="10:15" x14ac:dyDescent="0.25">
      <c r="K38" t="s">
        <v>0</v>
      </c>
      <c r="L38" s="11">
        <v>1</v>
      </c>
      <c r="M38" s="11">
        <v>4</v>
      </c>
      <c r="N38" s="11">
        <v>7</v>
      </c>
      <c r="O38" s="11">
        <v>12</v>
      </c>
    </row>
    <row r="39" spans="10:15" x14ac:dyDescent="0.25">
      <c r="J39" t="s">
        <v>30</v>
      </c>
      <c r="L39" s="11">
        <v>10</v>
      </c>
      <c r="M39" s="11">
        <v>12</v>
      </c>
      <c r="N39" s="11">
        <v>7</v>
      </c>
      <c r="O39" s="11">
        <v>29</v>
      </c>
    </row>
    <row r="40" spans="10:15" x14ac:dyDescent="0.25">
      <c r="J40" t="s">
        <v>17</v>
      </c>
      <c r="L40" s="11">
        <v>108</v>
      </c>
      <c r="M40" s="11">
        <v>91</v>
      </c>
      <c r="N40" s="11">
        <v>96</v>
      </c>
      <c r="O40" s="11">
        <v>295</v>
      </c>
    </row>
  </sheetData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SPecialiST RePack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Nishon S N</dc:creator>
  <cp:lastModifiedBy>alex</cp:lastModifiedBy>
  <dcterms:created xsi:type="dcterms:W3CDTF">2017-10-20T20:13:29Z</dcterms:created>
  <dcterms:modified xsi:type="dcterms:W3CDTF">2017-10-21T10:15:23Z</dcterms:modified>
</cp:coreProperties>
</file>