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240" yWindow="105" windowWidth="19320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7" i="1"/>
  <c r="C28"/>
  <c r="C29"/>
  <c r="E7"/>
  <c r="E8"/>
  <c r="E9"/>
  <c r="E10"/>
  <c r="E11"/>
  <c r="E12"/>
  <c r="E15"/>
  <c r="E17"/>
  <c r="E18"/>
  <c r="E19"/>
  <c r="E20"/>
  <c r="E21"/>
  <c r="E22"/>
  <c r="E24"/>
  <c r="E25"/>
  <c r="E27"/>
  <c r="E28"/>
  <c r="E29"/>
  <c r="C6"/>
  <c r="E6" s="1"/>
  <c r="C7"/>
  <c r="C8"/>
  <c r="C9"/>
  <c r="C10"/>
  <c r="C11"/>
  <c r="C12"/>
  <c r="C13"/>
  <c r="E13" s="1"/>
  <c r="C14"/>
  <c r="E14" s="1"/>
  <c r="C15"/>
  <c r="C16"/>
  <c r="E16" s="1"/>
  <c r="C17"/>
  <c r="C18"/>
  <c r="C19"/>
  <c r="C20"/>
  <c r="C21"/>
  <c r="C22"/>
  <c r="C23"/>
  <c r="E23" s="1"/>
  <c r="C24"/>
  <c r="C25"/>
  <c r="C26"/>
  <c r="E26" s="1"/>
  <c r="E5"/>
  <c r="F29" l="1"/>
  <c r="G29"/>
  <c r="F28"/>
  <c r="G28" s="1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C5"/>
  <c r="G6" l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5"/>
  <c r="H1" s="1"/>
  <c r="B31" s="1"/>
  <c r="D6"/>
  <c r="D7"/>
  <c r="D8"/>
  <c r="D9"/>
  <c r="D10"/>
  <c r="D11"/>
  <c r="D12"/>
  <c r="D13"/>
  <c r="D14"/>
  <c r="D15"/>
  <c r="D16"/>
  <c r="D17"/>
  <c r="D18"/>
  <c r="D19"/>
  <c r="D20"/>
  <c r="D21"/>
  <c r="D22"/>
  <c r="D27"/>
  <c r="D28"/>
  <c r="D29"/>
</calcChain>
</file>

<file path=xl/sharedStrings.xml><?xml version="1.0" encoding="utf-8"?>
<sst xmlns="http://schemas.openxmlformats.org/spreadsheetml/2006/main" count="16" uniqueCount="15">
  <si>
    <t>значения</t>
  </si>
  <si>
    <t>тенденция на возрастание</t>
  </si>
  <si>
    <t>нормативное значение СЛ</t>
  </si>
  <si>
    <t>1)</t>
  </si>
  <si>
    <t>сравнение с нормативом</t>
  </si>
  <si>
    <t>№ п/п</t>
  </si>
  <si>
    <t>в результате отображается в ячейке:</t>
  </si>
  <si>
    <t>9 точек подряд №3-11 выше СЛ</t>
  </si>
  <si>
    <t>Как добиться:</t>
  </si>
  <si>
    <r>
      <t>чтобы анализировался диапазон С5-С25 и находился случай когда будет</t>
    </r>
    <r>
      <rPr>
        <b/>
        <sz val="11"/>
        <color theme="1"/>
        <rFont val="Calibri"/>
        <family val="2"/>
        <charset val="204"/>
        <scheme val="minor"/>
      </rPr>
      <t xml:space="preserve"> 9 и более ПОДРЯД</t>
    </r>
    <r>
      <rPr>
        <sz val="11"/>
        <color theme="1"/>
        <rFont val="Calibri"/>
        <family val="2"/>
        <charset val="204"/>
        <scheme val="minor"/>
      </rPr>
      <t xml:space="preserve"> значений "выше СЛ", неважно в каких строках это будет. Главное </t>
    </r>
    <r>
      <rPr>
        <b/>
        <sz val="11"/>
        <color theme="1"/>
        <rFont val="Calibri"/>
        <family val="2"/>
        <charset val="204"/>
        <scheme val="minor"/>
      </rPr>
      <t>9 ПОДРЯД</t>
    </r>
  </si>
  <si>
    <t xml:space="preserve">2) </t>
  </si>
  <si>
    <t>аналогично: в диапазоне D5:D25 найти 5 подряд плюсиков</t>
  </si>
  <si>
    <t>или хотя бы просто "9 точек подряд выше СЛ" без указания номеров этих строчек.</t>
  </si>
  <si>
    <t>0б5</t>
  </si>
  <si>
    <t>0б7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</si>
</sst>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1" fillId="4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37"/>
  <sheetViews>
    <sheetView tabSelected="1" workbookViewId="0">
      <selection activeCell="C26" sqref="C26"/>
    </sheetView>
  </sheetViews>
  <sheetFormatPr defaultRowHeight="15"/>
  <cols>
    <col min="3" max="3" width="14.5703125" customWidth="1"/>
    <col min="4" max="4" width="14.140625" customWidth="1"/>
    <col min="5" max="5" width="5.140625" customWidth="1"/>
    <col min="6" max="6" width="6.5703125" customWidth="1"/>
    <col min="7" max="7" width="6.140625" customWidth="1"/>
    <col min="8" max="8" width="9.28515625" bestFit="1" customWidth="1"/>
  </cols>
  <sheetData>
    <row r="1" spans="1:8" ht="15.75" thickBot="1">
      <c r="B1" s="1" t="s">
        <v>2</v>
      </c>
      <c r="H1" s="13">
        <f>IFERROR(LARGE(G:G,1),"")</f>
        <v>13</v>
      </c>
    </row>
    <row r="2" spans="1:8" ht="15.75" thickBot="1">
      <c r="B2" s="2">
        <v>0.6</v>
      </c>
    </row>
    <row r="4" spans="1:8" ht="34.5" customHeight="1">
      <c r="A4" s="5" t="s">
        <v>5</v>
      </c>
      <c r="B4" s="5" t="s">
        <v>0</v>
      </c>
      <c r="C4" s="5" t="s">
        <v>4</v>
      </c>
      <c r="D4" s="5" t="s">
        <v>1</v>
      </c>
    </row>
    <row r="5" spans="1:8">
      <c r="A5" s="6">
        <v>1</v>
      </c>
      <c r="B5" s="6">
        <v>1</v>
      </c>
      <c r="C5" s="6" t="str">
        <f t="shared" ref="C5:C29" si="0">IF(B5&gt;$B$2,"выше СЛ","")</f>
        <v>выше СЛ</v>
      </c>
      <c r="D5" s="6"/>
      <c r="E5" s="11" t="str">
        <f>IF(C5="",ROW(),"")</f>
        <v/>
      </c>
      <c r="F5" s="12">
        <f>IFERROR(SMALL(E:E,ROW()-4),"")</f>
        <v>16</v>
      </c>
      <c r="G5" s="12">
        <f>IFERROR(IF(F6-F5-1=9,INDEX(A:E,MATCH(F5,E:E,0),1)+1,""),"")</f>
        <v>13</v>
      </c>
    </row>
    <row r="6" spans="1:8">
      <c r="A6" s="6">
        <v>2</v>
      </c>
      <c r="B6" s="6" t="s">
        <v>13</v>
      </c>
      <c r="C6" s="6" t="str">
        <f t="shared" si="0"/>
        <v>выше СЛ</v>
      </c>
      <c r="D6" s="6" t="str">
        <f>IF(B6&gt;B5,"+","")</f>
        <v>+</v>
      </c>
      <c r="E6" s="11" t="str">
        <f t="shared" ref="E6:E29" si="1">IF(C6="",ROW(),"")</f>
        <v/>
      </c>
      <c r="F6" s="12">
        <f t="shared" ref="F6:F29" si="2">IFERROR(SMALL(E:E,ROW()-4),"")</f>
        <v>26</v>
      </c>
      <c r="G6" s="12" t="str">
        <f t="shared" ref="G6:G29" si="3">IFERROR(IF(F7-F6-1=9,INDEX(A:E,MATCH(F6,E:E,0),1)+1,""),"")</f>
        <v/>
      </c>
    </row>
    <row r="7" spans="1:8">
      <c r="A7" s="7">
        <v>3</v>
      </c>
      <c r="B7" s="6">
        <v>0.65</v>
      </c>
      <c r="C7" s="6" t="str">
        <f t="shared" si="0"/>
        <v>выше СЛ</v>
      </c>
      <c r="D7" s="6" t="str">
        <f>IF(B7&gt;B6,"+","")</f>
        <v/>
      </c>
      <c r="E7" s="11" t="str">
        <f t="shared" si="1"/>
        <v/>
      </c>
      <c r="F7" s="12" t="str">
        <f t="shared" si="2"/>
        <v/>
      </c>
      <c r="G7" s="12" t="str">
        <f t="shared" si="3"/>
        <v/>
      </c>
    </row>
    <row r="8" spans="1:8">
      <c r="A8" s="7">
        <v>4</v>
      </c>
      <c r="B8" s="6">
        <v>0.7</v>
      </c>
      <c r="C8" s="6" t="str">
        <f t="shared" si="0"/>
        <v>выше СЛ</v>
      </c>
      <c r="D8" s="6" t="str">
        <f t="shared" ref="D8:D29" si="4">IF(B8&gt;B7,"+","")</f>
        <v>+</v>
      </c>
      <c r="E8" s="11" t="str">
        <f t="shared" si="1"/>
        <v/>
      </c>
      <c r="F8" s="12" t="str">
        <f t="shared" si="2"/>
        <v/>
      </c>
      <c r="G8" s="12" t="str">
        <f t="shared" si="3"/>
        <v/>
      </c>
    </row>
    <row r="9" spans="1:8">
      <c r="A9" s="7">
        <v>5</v>
      </c>
      <c r="B9" s="6">
        <v>0.9</v>
      </c>
      <c r="C9" s="6" t="str">
        <f t="shared" si="0"/>
        <v>выше СЛ</v>
      </c>
      <c r="D9" s="6" t="str">
        <f t="shared" si="4"/>
        <v>+</v>
      </c>
      <c r="E9" s="11" t="str">
        <f t="shared" si="1"/>
        <v/>
      </c>
      <c r="F9" s="12" t="str">
        <f t="shared" si="2"/>
        <v/>
      </c>
      <c r="G9" s="12" t="str">
        <f t="shared" si="3"/>
        <v/>
      </c>
    </row>
    <row r="10" spans="1:8">
      <c r="A10" s="7">
        <v>6</v>
      </c>
      <c r="B10" s="6">
        <v>0.9</v>
      </c>
      <c r="C10" s="6" t="str">
        <f t="shared" si="0"/>
        <v>выше СЛ</v>
      </c>
      <c r="D10" s="6" t="str">
        <f t="shared" si="4"/>
        <v/>
      </c>
      <c r="E10" s="11" t="str">
        <f t="shared" si="1"/>
        <v/>
      </c>
      <c r="F10" s="12" t="str">
        <f t="shared" si="2"/>
        <v/>
      </c>
      <c r="G10" s="12" t="str">
        <f t="shared" si="3"/>
        <v/>
      </c>
    </row>
    <row r="11" spans="1:8">
      <c r="A11" s="7">
        <v>7</v>
      </c>
      <c r="B11" s="6">
        <v>1.2</v>
      </c>
      <c r="C11" s="6" t="str">
        <f t="shared" si="0"/>
        <v>выше СЛ</v>
      </c>
      <c r="D11" s="6" t="str">
        <f t="shared" si="4"/>
        <v>+</v>
      </c>
      <c r="E11" s="11" t="str">
        <f t="shared" si="1"/>
        <v/>
      </c>
      <c r="F11" s="12" t="str">
        <f t="shared" si="2"/>
        <v/>
      </c>
      <c r="G11" s="12" t="str">
        <f t="shared" si="3"/>
        <v/>
      </c>
    </row>
    <row r="12" spans="1:8">
      <c r="A12" s="7">
        <v>8</v>
      </c>
      <c r="B12" s="6">
        <v>1.1000000000000001</v>
      </c>
      <c r="C12" s="6" t="str">
        <f t="shared" si="0"/>
        <v>выше СЛ</v>
      </c>
      <c r="D12" s="6" t="str">
        <f t="shared" si="4"/>
        <v/>
      </c>
      <c r="E12" s="11" t="str">
        <f t="shared" si="1"/>
        <v/>
      </c>
      <c r="F12" s="12" t="str">
        <f t="shared" si="2"/>
        <v/>
      </c>
      <c r="G12" s="12" t="str">
        <f t="shared" si="3"/>
        <v/>
      </c>
    </row>
    <row r="13" spans="1:8">
      <c r="A13" s="7">
        <v>9</v>
      </c>
      <c r="B13" s="6">
        <v>0.7</v>
      </c>
      <c r="C13" s="6" t="str">
        <f t="shared" si="0"/>
        <v>выше СЛ</v>
      </c>
      <c r="D13" s="6" t="str">
        <f t="shared" si="4"/>
        <v/>
      </c>
      <c r="E13" s="11" t="str">
        <f t="shared" si="1"/>
        <v/>
      </c>
      <c r="F13" s="12" t="str">
        <f t="shared" si="2"/>
        <v/>
      </c>
      <c r="G13" s="12" t="str">
        <f t="shared" si="3"/>
        <v/>
      </c>
    </row>
    <row r="14" spans="1:8">
      <c r="A14" s="7">
        <v>10</v>
      </c>
      <c r="B14" s="6" t="s">
        <v>13</v>
      </c>
      <c r="C14" s="6" t="str">
        <f t="shared" si="0"/>
        <v>выше СЛ</v>
      </c>
      <c r="D14" s="6" t="str">
        <f t="shared" si="4"/>
        <v>+</v>
      </c>
      <c r="E14" s="11" t="str">
        <f t="shared" si="1"/>
        <v/>
      </c>
      <c r="F14" s="12" t="str">
        <f t="shared" si="2"/>
        <v/>
      </c>
      <c r="G14" s="12" t="str">
        <f t="shared" si="3"/>
        <v/>
      </c>
    </row>
    <row r="15" spans="1:8">
      <c r="A15" s="7">
        <v>11</v>
      </c>
      <c r="B15" s="6">
        <v>0.9</v>
      </c>
      <c r="C15" s="6" t="str">
        <f t="shared" si="0"/>
        <v>выше СЛ</v>
      </c>
      <c r="D15" s="6" t="str">
        <f t="shared" si="4"/>
        <v/>
      </c>
      <c r="E15" s="11" t="str">
        <f t="shared" si="1"/>
        <v/>
      </c>
      <c r="F15" s="12" t="str">
        <f t="shared" si="2"/>
        <v/>
      </c>
      <c r="G15" s="12" t="str">
        <f t="shared" si="3"/>
        <v/>
      </c>
    </row>
    <row r="16" spans="1:8">
      <c r="A16" s="6">
        <v>12</v>
      </c>
      <c r="B16" s="6">
        <v>0.5</v>
      </c>
      <c r="C16" s="6" t="str">
        <f t="shared" si="0"/>
        <v/>
      </c>
      <c r="D16" s="6" t="str">
        <f t="shared" si="4"/>
        <v/>
      </c>
      <c r="E16" s="11">
        <f t="shared" si="1"/>
        <v>16</v>
      </c>
      <c r="F16" s="12" t="str">
        <f t="shared" si="2"/>
        <v/>
      </c>
      <c r="G16" s="12" t="str">
        <f t="shared" si="3"/>
        <v/>
      </c>
    </row>
    <row r="17" spans="1:7">
      <c r="A17" s="6">
        <v>13</v>
      </c>
      <c r="B17" s="6">
        <v>0.8</v>
      </c>
      <c r="C17" s="6" t="str">
        <f t="shared" si="0"/>
        <v>выше СЛ</v>
      </c>
      <c r="D17" s="6" t="str">
        <f t="shared" si="4"/>
        <v>+</v>
      </c>
      <c r="E17" s="11" t="str">
        <f t="shared" si="1"/>
        <v/>
      </c>
      <c r="F17" s="12" t="str">
        <f t="shared" si="2"/>
        <v/>
      </c>
      <c r="G17" s="12" t="str">
        <f t="shared" si="3"/>
        <v/>
      </c>
    </row>
    <row r="18" spans="1:7">
      <c r="A18" s="6">
        <v>14</v>
      </c>
      <c r="B18" s="6">
        <v>1.1000000000000001</v>
      </c>
      <c r="C18" s="6" t="str">
        <f t="shared" si="0"/>
        <v>выше СЛ</v>
      </c>
      <c r="D18" s="6" t="str">
        <f t="shared" si="4"/>
        <v>+</v>
      </c>
      <c r="E18" s="11" t="str">
        <f t="shared" si="1"/>
        <v/>
      </c>
      <c r="F18" s="12" t="str">
        <f t="shared" si="2"/>
        <v/>
      </c>
      <c r="G18" s="12" t="str">
        <f t="shared" si="3"/>
        <v/>
      </c>
    </row>
    <row r="19" spans="1:7">
      <c r="A19" s="6">
        <v>15</v>
      </c>
      <c r="B19" s="6">
        <v>1.2</v>
      </c>
      <c r="C19" s="6" t="str">
        <f t="shared" si="0"/>
        <v>выше СЛ</v>
      </c>
      <c r="D19" s="6" t="str">
        <f t="shared" si="4"/>
        <v>+</v>
      </c>
      <c r="E19" s="11" t="str">
        <f t="shared" si="1"/>
        <v/>
      </c>
      <c r="F19" s="12" t="str">
        <f t="shared" si="2"/>
        <v/>
      </c>
      <c r="G19" s="12" t="str">
        <f t="shared" si="3"/>
        <v/>
      </c>
    </row>
    <row r="20" spans="1:7">
      <c r="A20" s="6">
        <v>16</v>
      </c>
      <c r="B20" s="6">
        <v>1.3</v>
      </c>
      <c r="C20" s="6" t="str">
        <f t="shared" si="0"/>
        <v>выше СЛ</v>
      </c>
      <c r="D20" s="6" t="str">
        <f t="shared" si="4"/>
        <v>+</v>
      </c>
      <c r="E20" s="11" t="str">
        <f t="shared" si="1"/>
        <v/>
      </c>
      <c r="F20" s="12" t="str">
        <f t="shared" si="2"/>
        <v/>
      </c>
      <c r="G20" s="12" t="str">
        <f t="shared" si="3"/>
        <v/>
      </c>
    </row>
    <row r="21" spans="1:7">
      <c r="A21" s="6">
        <v>17</v>
      </c>
      <c r="B21" s="6">
        <v>1.05</v>
      </c>
      <c r="C21" s="6" t="str">
        <f t="shared" si="0"/>
        <v>выше СЛ</v>
      </c>
      <c r="D21" s="6" t="str">
        <f t="shared" si="4"/>
        <v/>
      </c>
      <c r="E21" s="11" t="str">
        <f t="shared" si="1"/>
        <v/>
      </c>
      <c r="F21" s="12" t="str">
        <f t="shared" si="2"/>
        <v/>
      </c>
      <c r="G21" s="12" t="str">
        <f t="shared" si="3"/>
        <v/>
      </c>
    </row>
    <row r="22" spans="1:7">
      <c r="A22" s="6">
        <v>18</v>
      </c>
      <c r="B22" s="6">
        <v>1.2</v>
      </c>
      <c r="C22" s="6" t="str">
        <f t="shared" si="0"/>
        <v>выше СЛ</v>
      </c>
      <c r="D22" s="6" t="str">
        <f t="shared" si="4"/>
        <v>+</v>
      </c>
      <c r="E22" s="11" t="str">
        <f t="shared" si="1"/>
        <v/>
      </c>
      <c r="F22" s="12" t="str">
        <f t="shared" si="2"/>
        <v/>
      </c>
      <c r="G22" s="12" t="str">
        <f t="shared" si="3"/>
        <v/>
      </c>
    </row>
    <row r="23" spans="1:7">
      <c r="A23" s="6">
        <v>19</v>
      </c>
      <c r="B23" s="6" t="s">
        <v>14</v>
      </c>
      <c r="C23" s="6" t="str">
        <f t="shared" si="0"/>
        <v>выше СЛ</v>
      </c>
      <c r="D23" s="6"/>
      <c r="E23" s="11" t="str">
        <f t="shared" si="1"/>
        <v/>
      </c>
      <c r="F23" s="12" t="str">
        <f t="shared" si="2"/>
        <v/>
      </c>
      <c r="G23" s="12" t="str">
        <f t="shared" si="3"/>
        <v/>
      </c>
    </row>
    <row r="24" spans="1:7">
      <c r="A24" s="6">
        <v>20</v>
      </c>
      <c r="B24" s="6">
        <v>1.2</v>
      </c>
      <c r="C24" s="6" t="str">
        <f t="shared" si="0"/>
        <v>выше СЛ</v>
      </c>
      <c r="D24" s="6"/>
      <c r="E24" s="11" t="str">
        <f t="shared" si="1"/>
        <v/>
      </c>
      <c r="F24" s="12" t="str">
        <f t="shared" si="2"/>
        <v/>
      </c>
      <c r="G24" s="12" t="str">
        <f t="shared" si="3"/>
        <v/>
      </c>
    </row>
    <row r="25" spans="1:7">
      <c r="A25" s="6">
        <v>21</v>
      </c>
      <c r="B25" s="6">
        <v>1.2</v>
      </c>
      <c r="C25" s="6" t="str">
        <f t="shared" si="0"/>
        <v>выше СЛ</v>
      </c>
      <c r="D25" s="6"/>
      <c r="E25" s="11" t="str">
        <f t="shared" si="1"/>
        <v/>
      </c>
      <c r="F25" s="12" t="str">
        <f t="shared" si="2"/>
        <v/>
      </c>
      <c r="G25" s="12" t="str">
        <f t="shared" si="3"/>
        <v/>
      </c>
    </row>
    <row r="26" spans="1:7">
      <c r="A26" s="6">
        <v>22</v>
      </c>
      <c r="B26" s="6">
        <v>0.2</v>
      </c>
      <c r="C26" s="6" t="str">
        <f t="shared" si="0"/>
        <v/>
      </c>
      <c r="D26" s="6"/>
      <c r="E26" s="11">
        <f t="shared" si="1"/>
        <v>26</v>
      </c>
      <c r="F26" s="12" t="str">
        <f t="shared" si="2"/>
        <v/>
      </c>
      <c r="G26" s="12" t="str">
        <f t="shared" si="3"/>
        <v/>
      </c>
    </row>
    <row r="27" spans="1:7">
      <c r="A27" s="6">
        <v>23</v>
      </c>
      <c r="B27" s="6">
        <v>0.7</v>
      </c>
      <c r="C27" s="6" t="str">
        <f t="shared" si="0"/>
        <v>выше СЛ</v>
      </c>
      <c r="D27" s="6" t="str">
        <f>IF(B27&gt;B22,"+","")</f>
        <v/>
      </c>
      <c r="E27" s="11" t="str">
        <f t="shared" si="1"/>
        <v/>
      </c>
      <c r="F27" s="12" t="str">
        <f t="shared" si="2"/>
        <v/>
      </c>
      <c r="G27" s="12" t="str">
        <f t="shared" si="3"/>
        <v/>
      </c>
    </row>
    <row r="28" spans="1:7">
      <c r="A28" s="6">
        <v>24</v>
      </c>
      <c r="B28" s="6">
        <v>0.8</v>
      </c>
      <c r="C28" s="6" t="str">
        <f t="shared" si="0"/>
        <v>выше СЛ</v>
      </c>
      <c r="D28" s="6" t="str">
        <f t="shared" si="4"/>
        <v>+</v>
      </c>
      <c r="E28" s="11" t="str">
        <f t="shared" si="1"/>
        <v/>
      </c>
      <c r="F28" s="12" t="str">
        <f t="shared" si="2"/>
        <v/>
      </c>
      <c r="G28" s="12" t="str">
        <f t="shared" si="3"/>
        <v/>
      </c>
    </row>
    <row r="29" spans="1:7">
      <c r="A29" s="6">
        <v>25</v>
      </c>
      <c r="B29" s="6">
        <v>1.2</v>
      </c>
      <c r="C29" s="6" t="str">
        <f t="shared" si="0"/>
        <v>выше СЛ</v>
      </c>
      <c r="D29" s="6" t="str">
        <f t="shared" si="4"/>
        <v>+</v>
      </c>
      <c r="E29" s="11" t="str">
        <f t="shared" si="1"/>
        <v/>
      </c>
      <c r="F29" s="12" t="str">
        <f t="shared" si="2"/>
        <v/>
      </c>
      <c r="G29" s="12" t="str">
        <f t="shared" si="3"/>
        <v/>
      </c>
    </row>
    <row r="30" spans="1:7">
      <c r="B30" s="6"/>
      <c r="C30" s="6"/>
      <c r="D30" s="6"/>
    </row>
    <row r="31" spans="1:7">
      <c r="B31" s="8" t="str">
        <f>IFERROR("9 точек подряд №"&amp;H1&amp;"-"&amp;H1+8&amp;" выше СЛ","")</f>
        <v>9 точек подряд №13-21 выше СЛ</v>
      </c>
      <c r="C31" s="8"/>
    </row>
    <row r="34" spans="1:9">
      <c r="B34" t="s">
        <v>8</v>
      </c>
    </row>
    <row r="35" spans="1:9">
      <c r="A35" s="3" t="s">
        <v>3</v>
      </c>
      <c r="B35" s="4" t="s">
        <v>9</v>
      </c>
    </row>
    <row r="36" spans="1:9">
      <c r="A36" s="3"/>
      <c r="B36" s="4" t="s">
        <v>6</v>
      </c>
      <c r="E36" s="9" t="s">
        <v>7</v>
      </c>
      <c r="F36" s="10"/>
      <c r="G36" s="10"/>
      <c r="H36" s="10"/>
      <c r="I36" t="s">
        <v>12</v>
      </c>
    </row>
    <row r="37" spans="1:9">
      <c r="A37" s="3" t="s">
        <v>10</v>
      </c>
      <c r="B37" s="4" t="s">
        <v>11</v>
      </c>
    </row>
  </sheetData>
  <mergeCells count="1">
    <mergeCell ref="E36:H3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ЗАО "Золотодобывающая компания "ПОЛЮС"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TYUPKINATV</dc:creator>
  <cp:lastModifiedBy>Игорь</cp:lastModifiedBy>
  <dcterms:created xsi:type="dcterms:W3CDTF">2017-11-15T09:14:55Z</dcterms:created>
  <dcterms:modified xsi:type="dcterms:W3CDTF">2017-11-16T05:46:51Z</dcterms:modified>
</cp:coreProperties>
</file>