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2017(01.01.02.)" sheetId="2" r:id="rId2"/>
    <sheet name="2017(01.01.16.)" sheetId="3" r:id="rId3"/>
  </sheets>
  <calcPr calcId="152511"/>
</workbook>
</file>

<file path=xl/calcChain.xml><?xml version="1.0" encoding="utf-8"?>
<calcChain xmlns="http://schemas.openxmlformats.org/spreadsheetml/2006/main">
  <c r="B2" i="2" l="1"/>
  <c r="B3" i="2"/>
  <c r="E2" i="1"/>
  <c r="E3" i="1"/>
  <c r="E4" i="1"/>
  <c r="E5" i="1"/>
  <c r="B4" i="2" s="1"/>
  <c r="E6" i="1"/>
  <c r="E7" i="1"/>
</calcChain>
</file>

<file path=xl/sharedStrings.xml><?xml version="1.0" encoding="utf-8"?>
<sst xmlns="http://schemas.openxmlformats.org/spreadsheetml/2006/main" count="26" uniqueCount="17">
  <si>
    <t>Код инициативы</t>
  </si>
  <si>
    <t>Етап</t>
  </si>
  <si>
    <t>Статус</t>
  </si>
  <si>
    <t>Филия</t>
  </si>
  <si>
    <t>01.01.16.73.0000.17</t>
  </si>
  <si>
    <t>01.01.16.61.000.17</t>
  </si>
  <si>
    <t>01.01.16.</t>
  </si>
  <si>
    <t>01.01.02.</t>
  </si>
  <si>
    <t>3-4Q2017</t>
  </si>
  <si>
    <t>1-2Q2017</t>
  </si>
  <si>
    <t>Построен</t>
  </si>
  <si>
    <t>01.01.16.73.0000.19</t>
  </si>
  <si>
    <t>Проект</t>
  </si>
  <si>
    <t>Объектов построено</t>
  </si>
  <si>
    <t>Построенные объекты</t>
  </si>
  <si>
    <t>,</t>
  </si>
  <si>
    <t>01.01.02.35.004.17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</si>
</sst>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3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E7" totalsRowShown="0" headerRowDxfId="9">
  <autoFilter ref="A1:E7"/>
  <tableColumns count="5">
    <tableColumn id="1" name="Код инициативы"/>
    <tableColumn id="2" name="Етап" dataDxfId="8"/>
    <tableColumn id="3" name="Статус" dataDxfId="7"/>
    <tableColumn id="4" name="Филия" dataDxfId="6"/>
    <tableColumn id="5" name="Построенные объекты" dataDxfId="5">
      <calculatedColumnFormula>IF(Таблица1[[#This Row],[Статус]]="Построен",1,0)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B4" totalsRowShown="0" headerRowDxfId="11" dataDxfId="10">
  <autoFilter ref="A1:B4"/>
  <tableColumns count="2">
    <tableColumn id="1" name="Филия" dataDxfId="12"/>
    <tableColumn id="2" name="Объектов построено" dataDxfId="4">
      <calculatedColumnFormula>SUMIFS(Лист1!E:E,Лист1!B:B,"&lt;&gt;2016",Лист1!D:D,Таблица2[[#This Row],[Филия]])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24" displayName="Таблица24" ref="A1:B4" totalsRowShown="0" headerRowDxfId="3" dataDxfId="2">
  <autoFilter ref="A1:B4"/>
  <tableColumns count="2">
    <tableColumn id="1" name="Филия" dataDxfId="1"/>
    <tableColumn id="2" name="Объектов построено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9" sqref="E9"/>
    </sheetView>
  </sheetViews>
  <sheetFormatPr defaultRowHeight="15" x14ac:dyDescent="0.25"/>
  <cols>
    <col min="1" max="1" width="18.5703125" customWidth="1"/>
    <col min="2" max="3" width="11.85546875" style="7" customWidth="1"/>
    <col min="4" max="4" width="9.140625" style="7"/>
    <col min="5" max="5" width="15.42578125" customWidth="1"/>
  </cols>
  <sheetData>
    <row r="1" spans="1:5" ht="50.25" customHeight="1" x14ac:dyDescent="0.25">
      <c r="A1" s="1" t="s">
        <v>0</v>
      </c>
      <c r="B1" s="3" t="s">
        <v>1</v>
      </c>
      <c r="C1" s="3" t="s">
        <v>2</v>
      </c>
      <c r="D1" s="3" t="s">
        <v>3</v>
      </c>
      <c r="E1" s="1" t="s">
        <v>14</v>
      </c>
    </row>
    <row r="2" spans="1:5" x14ac:dyDescent="0.25">
      <c r="A2" s="2" t="s">
        <v>7</v>
      </c>
      <c r="B2" s="7">
        <v>2016</v>
      </c>
      <c r="C2" s="7" t="s">
        <v>10</v>
      </c>
      <c r="D2" s="7">
        <v>1</v>
      </c>
      <c r="E2" s="7">
        <f>IF(Таблица1[[#This Row],[Статус]]="Построен",1,0)</f>
        <v>1</v>
      </c>
    </row>
    <row r="3" spans="1:5" x14ac:dyDescent="0.25">
      <c r="A3" s="4" t="s">
        <v>6</v>
      </c>
      <c r="B3" s="6" t="s">
        <v>8</v>
      </c>
      <c r="C3" s="7" t="s">
        <v>10</v>
      </c>
      <c r="D3" s="7">
        <v>2</v>
      </c>
      <c r="E3" s="7">
        <f>IF(Таблица1[[#This Row],[Статус]]="Построен",1,0)</f>
        <v>1</v>
      </c>
    </row>
    <row r="4" spans="1:5" x14ac:dyDescent="0.25">
      <c r="A4" s="5" t="s">
        <v>11</v>
      </c>
      <c r="B4" s="6" t="s">
        <v>8</v>
      </c>
      <c r="C4" s="7" t="s">
        <v>10</v>
      </c>
      <c r="D4" s="7">
        <v>2</v>
      </c>
      <c r="E4" s="7">
        <f>IF(Таблица1[[#This Row],[Статус]]="Построен",1,0)</f>
        <v>1</v>
      </c>
    </row>
    <row r="5" spans="1:5" x14ac:dyDescent="0.25">
      <c r="A5" s="5" t="s">
        <v>16</v>
      </c>
      <c r="B5" s="7" t="s">
        <v>9</v>
      </c>
      <c r="C5" s="7" t="s">
        <v>10</v>
      </c>
      <c r="D5" s="7">
        <v>3</v>
      </c>
      <c r="E5" s="7">
        <f>IF(Таблица1[[#This Row],[Статус]]="Построен",1,0)</f>
        <v>1</v>
      </c>
    </row>
    <row r="6" spans="1:5" x14ac:dyDescent="0.25">
      <c r="A6" s="5" t="s">
        <v>4</v>
      </c>
      <c r="B6" s="7">
        <v>2016</v>
      </c>
      <c r="C6" s="7" t="s">
        <v>12</v>
      </c>
      <c r="D6" s="7">
        <v>3</v>
      </c>
      <c r="E6" s="7">
        <f>IF(Таблица1[[#This Row],[Статус]]="Построен",1,0)</f>
        <v>0</v>
      </c>
    </row>
    <row r="7" spans="1:5" x14ac:dyDescent="0.25">
      <c r="A7" s="5" t="s">
        <v>5</v>
      </c>
      <c r="B7" s="7" t="s">
        <v>9</v>
      </c>
      <c r="C7" s="7" t="s">
        <v>12</v>
      </c>
      <c r="D7" s="7">
        <v>4</v>
      </c>
      <c r="E7" s="7">
        <f>IF(Таблица1[[#This Row],[Статус]]="Построен",1,0)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15" sqref="C15"/>
    </sheetView>
  </sheetViews>
  <sheetFormatPr defaultRowHeight="15" x14ac:dyDescent="0.25"/>
  <cols>
    <col min="1" max="1" width="11.5703125" style="3" customWidth="1"/>
    <col min="2" max="2" width="24.85546875" style="3" customWidth="1"/>
  </cols>
  <sheetData>
    <row r="1" spans="1:7" x14ac:dyDescent="0.25">
      <c r="A1" s="3" t="s">
        <v>3</v>
      </c>
      <c r="B1" s="3" t="s">
        <v>13</v>
      </c>
    </row>
    <row r="2" spans="1:7" x14ac:dyDescent="0.25">
      <c r="A2" s="3">
        <v>1</v>
      </c>
      <c r="B2" s="3">
        <f>SUMIFS(Лист1!E:E,Лист1!B:B,"&lt;&gt;2016",Лист1!D:D,Таблица2[[#This Row],[Филия]])</f>
        <v>0</v>
      </c>
    </row>
    <row r="3" spans="1:7" x14ac:dyDescent="0.25">
      <c r="A3" s="3">
        <v>2</v>
      </c>
      <c r="B3" s="3">
        <f>SUMIFS(Лист1!E:E,Лист1!B:B,"&lt;&gt;2016",Лист1!D:D,Таблица2[[#This Row],[Филия]])</f>
        <v>2</v>
      </c>
    </row>
    <row r="4" spans="1:7" x14ac:dyDescent="0.25">
      <c r="A4" s="3">
        <v>3</v>
      </c>
      <c r="B4" s="3">
        <f>SUMIFS(Лист1!E:E,Лист1!B:B,"&lt;&gt;2016",Лист1!D:D,Таблица2[[#This Row],[Филия]])</f>
        <v>1</v>
      </c>
      <c r="G4" t="s">
        <v>15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4" sqref="A4"/>
    </sheetView>
  </sheetViews>
  <sheetFormatPr defaultRowHeight="15" x14ac:dyDescent="0.25"/>
  <cols>
    <col min="1" max="1" width="11.5703125" bestFit="1" customWidth="1"/>
    <col min="2" max="2" width="24.85546875" bestFit="1" customWidth="1"/>
  </cols>
  <sheetData>
    <row r="1" spans="1:2" x14ac:dyDescent="0.25">
      <c r="A1" s="3" t="s">
        <v>3</v>
      </c>
      <c r="B1" s="3" t="s">
        <v>13</v>
      </c>
    </row>
    <row r="2" spans="1:2" x14ac:dyDescent="0.25">
      <c r="A2" s="3">
        <v>1</v>
      </c>
      <c r="B2" s="3"/>
    </row>
    <row r="3" spans="1:2" x14ac:dyDescent="0.25">
      <c r="A3" s="3">
        <v>2</v>
      </c>
      <c r="B3" s="3"/>
    </row>
    <row r="4" spans="1:2" x14ac:dyDescent="0.25">
      <c r="A4" s="3">
        <v>3</v>
      </c>
      <c r="B4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2017(01.01.02.)</vt:lpstr>
      <vt:lpstr>2017(01.01.16.)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2017-11-16T10:17:11Z</dcterms:modified>
</cp:coreProperties>
</file>