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425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3" i="1" l="1"/>
  <c r="E30" i="1"/>
  <c r="E4" i="1"/>
  <c r="C31" i="1"/>
  <c r="D31" i="1" s="1"/>
  <c r="E31" i="1" s="1"/>
  <c r="C32" i="1"/>
  <c r="C33" i="1"/>
  <c r="C34" i="1"/>
  <c r="C35" i="1"/>
  <c r="C36" i="1"/>
  <c r="D36" i="1" s="1"/>
  <c r="C37" i="1"/>
  <c r="C38" i="1"/>
  <c r="C39" i="1"/>
  <c r="C40" i="1"/>
  <c r="D40" i="1" s="1"/>
  <c r="C41" i="1"/>
  <c r="C42" i="1"/>
  <c r="C43" i="1"/>
  <c r="C44" i="1"/>
  <c r="D44" i="1" s="1"/>
  <c r="C45" i="1"/>
  <c r="C46" i="1"/>
  <c r="C47" i="1"/>
  <c r="C48" i="1"/>
  <c r="D48" i="1" s="1"/>
  <c r="C49" i="1"/>
  <c r="C50" i="1"/>
  <c r="C51" i="1"/>
  <c r="C52" i="1"/>
  <c r="D52" i="1" s="1"/>
  <c r="C53" i="1"/>
  <c r="C54" i="1"/>
  <c r="C55" i="1"/>
  <c r="C56" i="1"/>
  <c r="D56" i="1" s="1"/>
  <c r="C57" i="1"/>
  <c r="C58" i="1"/>
  <c r="C59" i="1"/>
  <c r="C60" i="1"/>
  <c r="D60" i="1" s="1"/>
  <c r="C61" i="1"/>
  <c r="C62" i="1"/>
  <c r="C30" i="1"/>
  <c r="D30" i="1" s="1"/>
  <c r="D32" i="1"/>
  <c r="D33" i="1"/>
  <c r="D34" i="1"/>
  <c r="D35" i="1"/>
  <c r="D37" i="1"/>
  <c r="D38" i="1"/>
  <c r="D39" i="1"/>
  <c r="D41" i="1"/>
  <c r="D42" i="1"/>
  <c r="D43" i="1"/>
  <c r="D45" i="1"/>
  <c r="D46" i="1"/>
  <c r="D47" i="1"/>
  <c r="D49" i="1"/>
  <c r="D50" i="1"/>
  <c r="D51" i="1"/>
  <c r="D53" i="1"/>
  <c r="D54" i="1"/>
  <c r="D55" i="1"/>
  <c r="D57" i="1"/>
  <c r="D58" i="1"/>
  <c r="D59" i="1"/>
  <c r="D61" i="1"/>
  <c r="D62" i="1"/>
  <c r="D4" i="1"/>
  <c r="H26" i="1"/>
  <c r="L23" i="1"/>
  <c r="L22" i="1"/>
  <c r="C12" i="1"/>
  <c r="D12" i="1"/>
  <c r="E12" i="1" s="1"/>
  <c r="C13" i="1"/>
  <c r="D13" i="1" s="1"/>
  <c r="C14" i="1"/>
  <c r="D14" i="1"/>
  <c r="C15" i="1"/>
  <c r="D15" i="1"/>
  <c r="D5" i="1"/>
  <c r="E5" i="1" s="1"/>
  <c r="D6" i="1"/>
  <c r="D7" i="1"/>
  <c r="D8" i="1"/>
  <c r="D9" i="1"/>
  <c r="D10" i="1"/>
  <c r="D11" i="1"/>
  <c r="D16" i="1"/>
  <c r="D17" i="1"/>
  <c r="G4" i="1"/>
  <c r="C5" i="1"/>
  <c r="C6" i="1"/>
  <c r="C7" i="1"/>
  <c r="C8" i="1"/>
  <c r="C9" i="1"/>
  <c r="C10" i="1"/>
  <c r="C11" i="1"/>
  <c r="C16" i="1"/>
  <c r="C17" i="1"/>
  <c r="C4" i="1"/>
  <c r="E32" i="1" l="1"/>
  <c r="E33" i="1" s="1"/>
  <c r="E34" i="1" s="1"/>
  <c r="E35" i="1"/>
  <c r="E36" i="1" s="1"/>
  <c r="F12" i="1"/>
  <c r="G12" i="1" s="1"/>
  <c r="E13" i="1"/>
  <c r="G5" i="1"/>
  <c r="E6" i="1"/>
  <c r="E7" i="1" s="1"/>
  <c r="E8" i="1"/>
  <c r="E9" i="1" s="1"/>
  <c r="E10" i="1" s="1"/>
  <c r="E11" i="1" s="1"/>
  <c r="E16" i="1" s="1"/>
  <c r="E17" i="1" s="1"/>
  <c r="F7" i="1"/>
  <c r="G7" i="1" s="1"/>
  <c r="E37" i="1" l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F13" i="1"/>
  <c r="G13" i="1" s="1"/>
  <c r="E14" i="1"/>
  <c r="F6" i="1"/>
  <c r="G6" i="1" s="1"/>
  <c r="F8" i="1"/>
  <c r="G8" i="1" s="1"/>
  <c r="E51" i="1" l="1"/>
  <c r="F14" i="1"/>
  <c r="G14" i="1" s="1"/>
  <c r="E15" i="1"/>
  <c r="F9" i="1"/>
  <c r="G9" i="1" s="1"/>
  <c r="E52" i="1" l="1"/>
  <c r="F15" i="1"/>
  <c r="G15" i="1" s="1"/>
  <c r="F10" i="1"/>
  <c r="G10" i="1" s="1"/>
  <c r="E53" i="1" l="1"/>
  <c r="F11" i="1"/>
  <c r="G11" i="1" s="1"/>
  <c r="E54" i="1" l="1"/>
  <c r="E55" i="1" s="1"/>
  <c r="E56" i="1" s="1"/>
  <c r="E57" i="1" s="1"/>
  <c r="E58" i="1" s="1"/>
  <c r="E59" i="1" s="1"/>
  <c r="E60" i="1" s="1"/>
  <c r="E61" i="1" s="1"/>
  <c r="E62" i="1" s="1"/>
  <c r="F68" i="1" s="1"/>
  <c r="F16" i="1"/>
  <c r="G16" i="1" s="1"/>
  <c r="F17" i="1" l="1"/>
  <c r="G17" i="1" s="1"/>
  <c r="E22" i="1" s="1"/>
</calcChain>
</file>

<file path=xl/sharedStrings.xml><?xml version="1.0" encoding="utf-8"?>
<sst xmlns="http://schemas.openxmlformats.org/spreadsheetml/2006/main" count="16" uniqueCount="13">
  <si>
    <t>Норматив:</t>
  </si>
  <si>
    <t>Условие: найти две из трех последовательных точек "выше ПП"</t>
  </si>
  <si>
    <t>Найденный результат:</t>
  </si>
  <si>
    <t>Не отображать ошибку:</t>
  </si>
  <si>
    <t>№ п/п</t>
  </si>
  <si>
    <t>значение</t>
  </si>
  <si>
    <t>и 0-1-2-0</t>
  </si>
  <si>
    <t>Окончательный ВЫВОД:</t>
  </si>
  <si>
    <t>Условие: найти четыре из пяти последовательных точек "выше 1/2ПП"</t>
  </si>
  <si>
    <t>может быть 2 варианта последовательности: 1-0-0</t>
  </si>
  <si>
    <t>Норматив</t>
  </si>
  <si>
    <t>может быть 4 варианта последовательности: 1-2-3-4:</t>
  </si>
  <si>
    <t>как задать поиск оставшихся вариантов?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</si>
</sst>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b/>
      <sz val="10"/>
      <color rgb="FFFF000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2" fillId="0" borderId="0" xfId="0" applyFont="1"/>
    <xf numFmtId="0" fontId="3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B72" sqref="B72"/>
    </sheetView>
  </sheetViews>
  <sheetFormatPr defaultRowHeight="12.75" x14ac:dyDescent="0.2"/>
  <cols>
    <col min="4" max="4" width="16.28515625" customWidth="1"/>
    <col min="5" max="5" width="6.5703125" customWidth="1"/>
    <col min="6" max="6" width="6.140625" customWidth="1"/>
    <col min="7" max="7" width="7.42578125" customWidth="1"/>
    <col min="14" max="14" width="3.5703125" customWidth="1"/>
  </cols>
  <sheetData>
    <row r="1" spans="1:7" x14ac:dyDescent="0.2">
      <c r="C1" s="10" t="s">
        <v>0</v>
      </c>
    </row>
    <row r="2" spans="1:7" x14ac:dyDescent="0.2">
      <c r="C2" s="10">
        <v>0.8</v>
      </c>
    </row>
    <row r="3" spans="1:7" x14ac:dyDescent="0.2">
      <c r="A3" s="1" t="s">
        <v>4</v>
      </c>
      <c r="B3" t="s">
        <v>5</v>
      </c>
    </row>
    <row r="4" spans="1:7" x14ac:dyDescent="0.2">
      <c r="A4" s="1">
        <v>1</v>
      </c>
      <c r="B4">
        <v>0.5</v>
      </c>
      <c r="C4">
        <f>$C$2</f>
        <v>0.8</v>
      </c>
      <c r="D4" t="str">
        <f>IF(B4&gt;C4,"выше ПП","")</f>
        <v/>
      </c>
      <c r="E4" s="1">
        <f>(D4="выше ПП")*(E3+1)</f>
        <v>0</v>
      </c>
      <c r="F4" s="1"/>
      <c r="G4" s="1">
        <f>E4+F4</f>
        <v>0</v>
      </c>
    </row>
    <row r="5" spans="1:7" x14ac:dyDescent="0.2">
      <c r="A5" s="1">
        <v>2</v>
      </c>
      <c r="B5">
        <v>0.6</v>
      </c>
      <c r="C5">
        <f t="shared" ref="C5:C17" si="0">$C$2</f>
        <v>0.8</v>
      </c>
      <c r="D5" t="str">
        <f t="shared" ref="D5:D17" si="1">IF(B5&gt;C5,"выше ПП","")</f>
        <v/>
      </c>
      <c r="E5" s="1">
        <f t="shared" ref="E5:E17" si="2">(D5="выше ПП")*(E4+1)</f>
        <v>0</v>
      </c>
      <c r="F5" s="1"/>
      <c r="G5" s="1">
        <f t="shared" ref="G5:G17" si="3">E5+F5</f>
        <v>0</v>
      </c>
    </row>
    <row r="6" spans="1:7" x14ac:dyDescent="0.2">
      <c r="A6" s="1">
        <v>3</v>
      </c>
      <c r="B6">
        <v>0.74</v>
      </c>
      <c r="C6">
        <f t="shared" si="0"/>
        <v>0.8</v>
      </c>
      <c r="D6" t="str">
        <f t="shared" si="1"/>
        <v/>
      </c>
      <c r="E6" s="1">
        <f t="shared" si="2"/>
        <v>0</v>
      </c>
      <c r="F6" s="1" t="str">
        <f>IF((-1*E6-E4=-2),"1","0")</f>
        <v>0</v>
      </c>
      <c r="G6" s="1">
        <f t="shared" si="3"/>
        <v>0</v>
      </c>
    </row>
    <row r="7" spans="1:7" x14ac:dyDescent="0.2">
      <c r="A7" s="1">
        <v>4</v>
      </c>
      <c r="B7">
        <v>0.68</v>
      </c>
      <c r="C7">
        <f t="shared" si="0"/>
        <v>0.8</v>
      </c>
      <c r="D7" t="str">
        <f t="shared" si="1"/>
        <v/>
      </c>
      <c r="E7" s="1">
        <f t="shared" si="2"/>
        <v>0</v>
      </c>
      <c r="F7" s="1" t="str">
        <f t="shared" ref="F7:F10" si="4">IF((-1*E7-E5=-2),"1","0")</f>
        <v>0</v>
      </c>
      <c r="G7" s="1">
        <f t="shared" si="3"/>
        <v>0</v>
      </c>
    </row>
    <row r="8" spans="1:7" x14ac:dyDescent="0.2">
      <c r="A8" s="1">
        <v>5</v>
      </c>
      <c r="B8">
        <v>0.55000000000000004</v>
      </c>
      <c r="C8">
        <f t="shared" si="0"/>
        <v>0.8</v>
      </c>
      <c r="D8" t="str">
        <f t="shared" si="1"/>
        <v/>
      </c>
      <c r="E8" s="1">
        <f t="shared" si="2"/>
        <v>0</v>
      </c>
      <c r="F8" s="1" t="str">
        <f t="shared" si="4"/>
        <v>0</v>
      </c>
      <c r="G8" s="1">
        <f t="shared" si="3"/>
        <v>0</v>
      </c>
    </row>
    <row r="9" spans="1:7" x14ac:dyDescent="0.2">
      <c r="A9" s="1">
        <v>6</v>
      </c>
      <c r="B9">
        <v>0.81</v>
      </c>
      <c r="C9">
        <f t="shared" si="0"/>
        <v>0.8</v>
      </c>
      <c r="D9" s="2" t="str">
        <f t="shared" si="1"/>
        <v>выше ПП</v>
      </c>
      <c r="E9" s="3">
        <f t="shared" si="2"/>
        <v>1</v>
      </c>
      <c r="F9" s="1" t="str">
        <f t="shared" si="4"/>
        <v>0</v>
      </c>
      <c r="G9" s="1">
        <f t="shared" si="3"/>
        <v>1</v>
      </c>
    </row>
    <row r="10" spans="1:7" x14ac:dyDescent="0.2">
      <c r="A10" s="1">
        <v>7</v>
      </c>
      <c r="B10">
        <v>0.64</v>
      </c>
      <c r="C10">
        <f t="shared" si="0"/>
        <v>0.8</v>
      </c>
      <c r="D10" s="2" t="str">
        <f t="shared" si="1"/>
        <v/>
      </c>
      <c r="E10" s="3">
        <f t="shared" si="2"/>
        <v>0</v>
      </c>
      <c r="F10" s="1" t="str">
        <f t="shared" si="4"/>
        <v>0</v>
      </c>
      <c r="G10" s="1">
        <f t="shared" si="3"/>
        <v>0</v>
      </c>
    </row>
    <row r="11" spans="1:7" x14ac:dyDescent="0.2">
      <c r="A11" s="1">
        <v>8</v>
      </c>
      <c r="B11">
        <v>0.85</v>
      </c>
      <c r="C11">
        <f t="shared" si="0"/>
        <v>0.8</v>
      </c>
      <c r="D11" s="2" t="str">
        <f t="shared" si="1"/>
        <v>выше ПП</v>
      </c>
      <c r="E11" s="3">
        <f t="shared" si="2"/>
        <v>1</v>
      </c>
      <c r="F11" s="1" t="str">
        <f>IF((-1*E11-E9=-2),"1","0")</f>
        <v>1</v>
      </c>
      <c r="G11" s="1">
        <f t="shared" si="3"/>
        <v>2</v>
      </c>
    </row>
    <row r="12" spans="1:7" x14ac:dyDescent="0.2">
      <c r="A12" s="1">
        <v>9</v>
      </c>
      <c r="B12">
        <v>0.55000000000000004</v>
      </c>
      <c r="C12">
        <f t="shared" si="0"/>
        <v>0.8</v>
      </c>
      <c r="D12" s="4" t="str">
        <f t="shared" ref="D12:D15" si="5">IF(B12&gt;C12,"выше ПП","")</f>
        <v/>
      </c>
      <c r="E12" s="5">
        <f t="shared" ref="E12:E15" si="6">(D12="выше ПП")*(E11+1)</f>
        <v>0</v>
      </c>
      <c r="F12" s="1" t="str">
        <f t="shared" ref="F12:F15" si="7">IF((-1*E12-E10=-2),"1","0")</f>
        <v>0</v>
      </c>
      <c r="G12" s="1">
        <f t="shared" ref="G12:G15" si="8">E12+F12</f>
        <v>0</v>
      </c>
    </row>
    <row r="13" spans="1:7" x14ac:dyDescent="0.2">
      <c r="A13" s="1">
        <v>10</v>
      </c>
      <c r="B13">
        <v>0.49</v>
      </c>
      <c r="C13">
        <f t="shared" si="0"/>
        <v>0.8</v>
      </c>
      <c r="D13" s="4" t="str">
        <f t="shared" si="5"/>
        <v/>
      </c>
      <c r="E13" s="5">
        <f t="shared" si="6"/>
        <v>0</v>
      </c>
      <c r="F13" s="1" t="str">
        <f t="shared" si="7"/>
        <v>0</v>
      </c>
      <c r="G13" s="1">
        <f t="shared" si="8"/>
        <v>0</v>
      </c>
    </row>
    <row r="14" spans="1:7" x14ac:dyDescent="0.2">
      <c r="A14" s="1">
        <v>11</v>
      </c>
      <c r="B14">
        <v>0.88</v>
      </c>
      <c r="C14">
        <f t="shared" si="0"/>
        <v>0.8</v>
      </c>
      <c r="D14" s="7" t="str">
        <f t="shared" si="5"/>
        <v>выше ПП</v>
      </c>
      <c r="E14" s="9">
        <f t="shared" si="6"/>
        <v>1</v>
      </c>
      <c r="F14" s="1" t="str">
        <f t="shared" si="7"/>
        <v>0</v>
      </c>
      <c r="G14" s="1">
        <f t="shared" si="8"/>
        <v>1</v>
      </c>
    </row>
    <row r="15" spans="1:7" x14ac:dyDescent="0.2">
      <c r="A15" s="1">
        <v>12</v>
      </c>
      <c r="B15">
        <v>0.91</v>
      </c>
      <c r="C15">
        <f t="shared" si="0"/>
        <v>0.8</v>
      </c>
      <c r="D15" s="7" t="str">
        <f t="shared" si="5"/>
        <v>выше ПП</v>
      </c>
      <c r="E15" s="9">
        <f t="shared" si="6"/>
        <v>2</v>
      </c>
      <c r="F15" s="1" t="str">
        <f t="shared" si="7"/>
        <v>1</v>
      </c>
      <c r="G15" s="1">
        <f t="shared" si="8"/>
        <v>3</v>
      </c>
    </row>
    <row r="16" spans="1:7" x14ac:dyDescent="0.2">
      <c r="A16" s="1">
        <v>13</v>
      </c>
      <c r="B16">
        <v>0.74</v>
      </c>
      <c r="C16">
        <f t="shared" si="0"/>
        <v>0.8</v>
      </c>
      <c r="D16" t="str">
        <f t="shared" si="1"/>
        <v/>
      </c>
      <c r="E16" s="1">
        <f>(D16="выше ПП")*(E11+1)</f>
        <v>0</v>
      </c>
      <c r="F16" s="1" t="str">
        <f>IF((-1*E16-E10=-2),"1","0")</f>
        <v>0</v>
      </c>
      <c r="G16" s="1">
        <f t="shared" si="3"/>
        <v>0</v>
      </c>
    </row>
    <row r="17" spans="1:12" x14ac:dyDescent="0.2">
      <c r="A17" s="1">
        <v>14</v>
      </c>
      <c r="B17">
        <v>0.68</v>
      </c>
      <c r="C17">
        <f t="shared" si="0"/>
        <v>0.8</v>
      </c>
      <c r="D17" t="str">
        <f t="shared" si="1"/>
        <v/>
      </c>
      <c r="E17" s="1">
        <f t="shared" si="2"/>
        <v>0</v>
      </c>
      <c r="F17" s="1" t="str">
        <f>IF((-1*E17-E11=-2),"1","0")</f>
        <v>0</v>
      </c>
      <c r="G17" s="1">
        <f t="shared" si="3"/>
        <v>0</v>
      </c>
    </row>
    <row r="19" spans="1:12" x14ac:dyDescent="0.2">
      <c r="E19" t="s">
        <v>1</v>
      </c>
    </row>
    <row r="21" spans="1:12" x14ac:dyDescent="0.2">
      <c r="E21" t="s">
        <v>2</v>
      </c>
      <c r="L21" t="s">
        <v>3</v>
      </c>
    </row>
    <row r="22" spans="1:12" x14ac:dyDescent="0.2">
      <c r="A22" t="s">
        <v>9</v>
      </c>
      <c r="D22" s="2"/>
      <c r="E22" s="6" t="str">
        <f>"две из трех последовательных точек № "&amp;MATCH(2,G4:G17,0)-2&amp;" - "&amp;MATCH(2,G4:G17,0)&amp;" выше ПП"</f>
        <v>две из трех последовательных точек № 6 - 8 выше ПП</v>
      </c>
      <c r="L22" t="str">
        <f>IF(ISERROR(E22)," ",E22)</f>
        <v>две из трех последовательных точек № 6 - 8 выше ПП</v>
      </c>
    </row>
    <row r="23" spans="1:12" x14ac:dyDescent="0.2">
      <c r="D23" s="8" t="s">
        <v>6</v>
      </c>
      <c r="E23" s="7" t="str">
        <f>"две из трех последовательных точек № "&amp;MATCH(2,E4:E17,0)-1&amp;" - "&amp;MATCH(2,E4:E17,0)&amp;" выше ПП;  "</f>
        <v xml:space="preserve">две из трех последовательных точек № 11 - 12 выше ПП;  </v>
      </c>
      <c r="L23" t="str">
        <f>IF(ISERROR(E23)," ",E23)</f>
        <v xml:space="preserve">две из трех последовательных точек № 11 - 12 выше ПП;  </v>
      </c>
    </row>
    <row r="25" spans="1:12" x14ac:dyDescent="0.2">
      <c r="E25" t="s">
        <v>7</v>
      </c>
    </row>
    <row r="26" spans="1:12" x14ac:dyDescent="0.2">
      <c r="H26" t="str">
        <f>CONCATENATE(L22,L23)</f>
        <v xml:space="preserve">две из трех последовательных точек № 6 - 8 выше ППдве из трех последовательных точек № 11 - 12 выше ПП;  </v>
      </c>
    </row>
    <row r="29" spans="1:12" x14ac:dyDescent="0.2">
      <c r="A29" s="1" t="s">
        <v>4</v>
      </c>
      <c r="B29" t="s">
        <v>5</v>
      </c>
      <c r="C29" t="s">
        <v>10</v>
      </c>
    </row>
    <row r="30" spans="1:12" x14ac:dyDescent="0.2">
      <c r="A30" s="1">
        <v>1</v>
      </c>
      <c r="B30">
        <v>0.35</v>
      </c>
      <c r="C30">
        <f>$C$2/2</f>
        <v>0.4</v>
      </c>
      <c r="D30" t="str">
        <f>IF(B30&gt;C30,"выше 1/2ПП","")</f>
        <v/>
      </c>
      <c r="E30">
        <f>(D30="выше 1/2ПП")*(E29+1)</f>
        <v>0</v>
      </c>
      <c r="G30" s="1"/>
    </row>
    <row r="31" spans="1:12" x14ac:dyDescent="0.2">
      <c r="A31" s="1">
        <v>2</v>
      </c>
      <c r="B31">
        <v>0.38</v>
      </c>
      <c r="C31">
        <f t="shared" ref="C31:C62" si="9">$C$2/2</f>
        <v>0.4</v>
      </c>
      <c r="D31" t="str">
        <f t="shared" ref="D31:D62" si="10">IF(B31&gt;C31,"выше 1/2ПП","")</f>
        <v/>
      </c>
      <c r="E31">
        <f t="shared" ref="E31:E62" si="11">(D31="выше 1/2ПП")*(E30+1)</f>
        <v>0</v>
      </c>
      <c r="G31" s="1"/>
    </row>
    <row r="32" spans="1:12" x14ac:dyDescent="0.2">
      <c r="A32" s="1">
        <v>3</v>
      </c>
      <c r="B32">
        <v>0.45</v>
      </c>
      <c r="C32">
        <f t="shared" si="9"/>
        <v>0.4</v>
      </c>
      <c r="D32" t="str">
        <f>IF(B32&gt;C32,"выше 1/2ПП","")</f>
        <v>выше 1/2ПП</v>
      </c>
      <c r="E32" s="2">
        <f t="shared" si="11"/>
        <v>1</v>
      </c>
      <c r="G32" s="1"/>
    </row>
    <row r="33" spans="1:7" x14ac:dyDescent="0.2">
      <c r="A33" s="1">
        <v>4</v>
      </c>
      <c r="B33">
        <v>0.36</v>
      </c>
      <c r="C33">
        <f t="shared" si="9"/>
        <v>0.4</v>
      </c>
      <c r="D33" t="str">
        <f t="shared" si="10"/>
        <v/>
      </c>
      <c r="E33" s="2">
        <f t="shared" si="11"/>
        <v>0</v>
      </c>
      <c r="G33" s="1"/>
    </row>
    <row r="34" spans="1:7" x14ac:dyDescent="0.2">
      <c r="A34" s="1">
        <v>5</v>
      </c>
      <c r="B34">
        <v>0.48</v>
      </c>
      <c r="C34">
        <f t="shared" si="9"/>
        <v>0.4</v>
      </c>
      <c r="D34" t="str">
        <f t="shared" si="10"/>
        <v>выше 1/2ПП</v>
      </c>
      <c r="E34" s="2">
        <f t="shared" si="11"/>
        <v>1</v>
      </c>
      <c r="G34" s="1"/>
    </row>
    <row r="35" spans="1:7" x14ac:dyDescent="0.2">
      <c r="A35" s="1">
        <v>6</v>
      </c>
      <c r="B35">
        <v>0.52</v>
      </c>
      <c r="C35">
        <f t="shared" si="9"/>
        <v>0.4</v>
      </c>
      <c r="D35" t="str">
        <f t="shared" si="10"/>
        <v>выше 1/2ПП</v>
      </c>
      <c r="E35" s="2">
        <f t="shared" si="11"/>
        <v>2</v>
      </c>
      <c r="G35" s="1"/>
    </row>
    <row r="36" spans="1:7" x14ac:dyDescent="0.2">
      <c r="A36" s="1">
        <v>7</v>
      </c>
      <c r="B36">
        <v>0.41</v>
      </c>
      <c r="C36">
        <f t="shared" si="9"/>
        <v>0.4</v>
      </c>
      <c r="D36" t="str">
        <f t="shared" si="10"/>
        <v>выше 1/2ПП</v>
      </c>
      <c r="E36" s="2">
        <f t="shared" si="11"/>
        <v>3</v>
      </c>
      <c r="G36" s="1"/>
    </row>
    <row r="37" spans="1:7" x14ac:dyDescent="0.2">
      <c r="A37" s="1">
        <v>8</v>
      </c>
      <c r="B37">
        <v>0.32</v>
      </c>
      <c r="C37">
        <f t="shared" si="9"/>
        <v>0.4</v>
      </c>
      <c r="D37" t="str">
        <f t="shared" si="10"/>
        <v/>
      </c>
      <c r="E37">
        <f t="shared" si="11"/>
        <v>0</v>
      </c>
      <c r="G37" s="1"/>
    </row>
    <row r="38" spans="1:7" x14ac:dyDescent="0.2">
      <c r="A38" s="1">
        <v>9</v>
      </c>
      <c r="B38">
        <v>0.33</v>
      </c>
      <c r="C38">
        <f t="shared" si="9"/>
        <v>0.4</v>
      </c>
      <c r="D38" t="str">
        <f t="shared" si="10"/>
        <v/>
      </c>
      <c r="E38">
        <f t="shared" si="11"/>
        <v>0</v>
      </c>
      <c r="G38" s="1"/>
    </row>
    <row r="39" spans="1:7" x14ac:dyDescent="0.2">
      <c r="A39" s="1">
        <v>10</v>
      </c>
      <c r="B39">
        <v>0.38</v>
      </c>
      <c r="C39">
        <f t="shared" si="9"/>
        <v>0.4</v>
      </c>
      <c r="D39" t="str">
        <f t="shared" si="10"/>
        <v/>
      </c>
      <c r="E39">
        <f t="shared" si="11"/>
        <v>0</v>
      </c>
      <c r="G39" s="1"/>
    </row>
    <row r="40" spans="1:7" x14ac:dyDescent="0.2">
      <c r="A40" s="1">
        <v>11</v>
      </c>
      <c r="B40">
        <v>0.41</v>
      </c>
      <c r="C40">
        <f t="shared" si="9"/>
        <v>0.4</v>
      </c>
      <c r="D40" t="str">
        <f t="shared" si="10"/>
        <v>выше 1/2ПП</v>
      </c>
      <c r="E40" s="2">
        <f t="shared" si="11"/>
        <v>1</v>
      </c>
      <c r="G40" s="1"/>
    </row>
    <row r="41" spans="1:7" x14ac:dyDescent="0.2">
      <c r="A41" s="1">
        <v>12</v>
      </c>
      <c r="B41">
        <v>0.55000000000000004</v>
      </c>
      <c r="C41">
        <f t="shared" si="9"/>
        <v>0.4</v>
      </c>
      <c r="D41" t="str">
        <f t="shared" si="10"/>
        <v>выше 1/2ПП</v>
      </c>
      <c r="E41" s="2">
        <f t="shared" si="11"/>
        <v>2</v>
      </c>
      <c r="G41" s="1"/>
    </row>
    <row r="42" spans="1:7" x14ac:dyDescent="0.2">
      <c r="A42" s="1">
        <v>13</v>
      </c>
      <c r="B42">
        <v>0.39</v>
      </c>
      <c r="C42">
        <f t="shared" si="9"/>
        <v>0.4</v>
      </c>
      <c r="D42" t="str">
        <f t="shared" si="10"/>
        <v/>
      </c>
      <c r="E42" s="2">
        <f t="shared" si="11"/>
        <v>0</v>
      </c>
      <c r="G42" s="1"/>
    </row>
    <row r="43" spans="1:7" x14ac:dyDescent="0.2">
      <c r="A43" s="1">
        <v>14</v>
      </c>
      <c r="B43">
        <v>0.62</v>
      </c>
      <c r="C43">
        <f t="shared" si="9"/>
        <v>0.4</v>
      </c>
      <c r="D43" t="str">
        <f t="shared" si="10"/>
        <v>выше 1/2ПП</v>
      </c>
      <c r="E43" s="2">
        <f t="shared" si="11"/>
        <v>1</v>
      </c>
      <c r="G43" s="1"/>
    </row>
    <row r="44" spans="1:7" x14ac:dyDescent="0.2">
      <c r="A44" s="1">
        <v>15</v>
      </c>
      <c r="B44">
        <v>0.48</v>
      </c>
      <c r="C44">
        <f t="shared" si="9"/>
        <v>0.4</v>
      </c>
      <c r="D44" t="str">
        <f t="shared" si="10"/>
        <v>выше 1/2ПП</v>
      </c>
      <c r="E44" s="2">
        <f t="shared" si="11"/>
        <v>2</v>
      </c>
      <c r="G44" s="1"/>
    </row>
    <row r="45" spans="1:7" x14ac:dyDescent="0.2">
      <c r="A45" s="1">
        <v>16</v>
      </c>
      <c r="B45">
        <v>0.38</v>
      </c>
      <c r="C45">
        <f t="shared" si="9"/>
        <v>0.4</v>
      </c>
      <c r="D45" t="str">
        <f t="shared" si="10"/>
        <v/>
      </c>
      <c r="E45">
        <f t="shared" si="11"/>
        <v>0</v>
      </c>
      <c r="G45" s="1"/>
    </row>
    <row r="46" spans="1:7" x14ac:dyDescent="0.2">
      <c r="A46" s="1">
        <v>17</v>
      </c>
      <c r="B46">
        <v>0.31</v>
      </c>
      <c r="C46">
        <f t="shared" si="9"/>
        <v>0.4</v>
      </c>
      <c r="D46" t="str">
        <f t="shared" si="10"/>
        <v/>
      </c>
      <c r="E46">
        <f t="shared" si="11"/>
        <v>0</v>
      </c>
      <c r="G46" s="1"/>
    </row>
    <row r="47" spans="1:7" x14ac:dyDescent="0.2">
      <c r="A47" s="1">
        <v>18</v>
      </c>
      <c r="B47">
        <v>0.25</v>
      </c>
      <c r="C47">
        <f t="shared" si="9"/>
        <v>0.4</v>
      </c>
      <c r="D47" t="str">
        <f t="shared" si="10"/>
        <v/>
      </c>
      <c r="E47">
        <f t="shared" si="11"/>
        <v>0</v>
      </c>
      <c r="G47" s="1"/>
    </row>
    <row r="48" spans="1:7" x14ac:dyDescent="0.2">
      <c r="A48" s="1">
        <v>19</v>
      </c>
      <c r="B48">
        <v>0.48</v>
      </c>
      <c r="C48">
        <f t="shared" si="9"/>
        <v>0.4</v>
      </c>
      <c r="D48" t="str">
        <f t="shared" si="10"/>
        <v>выше 1/2ПП</v>
      </c>
      <c r="E48" s="2">
        <f t="shared" si="11"/>
        <v>1</v>
      </c>
      <c r="G48" s="1"/>
    </row>
    <row r="49" spans="1:7" x14ac:dyDescent="0.2">
      <c r="A49" s="1">
        <v>20</v>
      </c>
      <c r="B49">
        <v>0.49</v>
      </c>
      <c r="C49">
        <f t="shared" si="9"/>
        <v>0.4</v>
      </c>
      <c r="D49" t="str">
        <f t="shared" si="10"/>
        <v>выше 1/2ПП</v>
      </c>
      <c r="E49" s="2">
        <f t="shared" si="11"/>
        <v>2</v>
      </c>
      <c r="G49" s="1"/>
    </row>
    <row r="50" spans="1:7" x14ac:dyDescent="0.2">
      <c r="A50" s="1">
        <v>21</v>
      </c>
      <c r="B50">
        <v>0.56000000000000005</v>
      </c>
      <c r="C50">
        <f t="shared" si="9"/>
        <v>0.4</v>
      </c>
      <c r="D50" t="str">
        <f t="shared" si="10"/>
        <v>выше 1/2ПП</v>
      </c>
      <c r="E50" s="2">
        <f t="shared" si="11"/>
        <v>3</v>
      </c>
      <c r="G50" s="1"/>
    </row>
    <row r="51" spans="1:7" x14ac:dyDescent="0.2">
      <c r="A51" s="1">
        <v>22</v>
      </c>
      <c r="B51">
        <v>0.26</v>
      </c>
      <c r="C51">
        <f t="shared" si="9"/>
        <v>0.4</v>
      </c>
      <c r="D51" t="str">
        <f t="shared" si="10"/>
        <v/>
      </c>
      <c r="E51" s="2">
        <f t="shared" si="11"/>
        <v>0</v>
      </c>
      <c r="G51" s="1"/>
    </row>
    <row r="52" spans="1:7" x14ac:dyDescent="0.2">
      <c r="A52" s="1">
        <v>23</v>
      </c>
      <c r="B52">
        <v>0.48</v>
      </c>
      <c r="C52">
        <f t="shared" si="9"/>
        <v>0.4</v>
      </c>
      <c r="D52" t="str">
        <f t="shared" si="10"/>
        <v>выше 1/2ПП</v>
      </c>
      <c r="E52" s="2">
        <f t="shared" si="11"/>
        <v>1</v>
      </c>
      <c r="G52" s="1"/>
    </row>
    <row r="53" spans="1:7" x14ac:dyDescent="0.2">
      <c r="A53" s="1">
        <v>24</v>
      </c>
      <c r="B53">
        <v>0.21</v>
      </c>
      <c r="C53">
        <f t="shared" si="9"/>
        <v>0.4</v>
      </c>
      <c r="D53" t="str">
        <f t="shared" si="10"/>
        <v/>
      </c>
      <c r="E53">
        <f t="shared" si="11"/>
        <v>0</v>
      </c>
      <c r="G53" s="1"/>
    </row>
    <row r="54" spans="1:7" x14ac:dyDescent="0.2">
      <c r="A54" s="1">
        <v>25</v>
      </c>
      <c r="B54">
        <v>0.35</v>
      </c>
      <c r="C54">
        <f t="shared" si="9"/>
        <v>0.4</v>
      </c>
      <c r="D54" t="str">
        <f t="shared" si="10"/>
        <v/>
      </c>
      <c r="E54">
        <f t="shared" si="11"/>
        <v>0</v>
      </c>
      <c r="G54" s="1"/>
    </row>
    <row r="55" spans="1:7" x14ac:dyDescent="0.2">
      <c r="A55" s="1">
        <v>26</v>
      </c>
      <c r="B55">
        <v>0.18</v>
      </c>
      <c r="C55">
        <f t="shared" si="9"/>
        <v>0.4</v>
      </c>
      <c r="D55" t="str">
        <f t="shared" si="10"/>
        <v/>
      </c>
      <c r="E55">
        <f t="shared" si="11"/>
        <v>0</v>
      </c>
      <c r="G55" s="1"/>
    </row>
    <row r="56" spans="1:7" x14ac:dyDescent="0.2">
      <c r="A56" s="1">
        <v>27</v>
      </c>
      <c r="B56">
        <v>0.53</v>
      </c>
      <c r="C56">
        <f t="shared" si="9"/>
        <v>0.4</v>
      </c>
      <c r="D56" t="str">
        <f t="shared" si="10"/>
        <v>выше 1/2ПП</v>
      </c>
      <c r="E56" s="2">
        <f t="shared" si="11"/>
        <v>1</v>
      </c>
      <c r="G56" s="1"/>
    </row>
    <row r="57" spans="1:7" x14ac:dyDescent="0.2">
      <c r="A57" s="1">
        <v>28</v>
      </c>
      <c r="B57">
        <v>0.57999999999999996</v>
      </c>
      <c r="C57">
        <f t="shared" si="9"/>
        <v>0.4</v>
      </c>
      <c r="D57" t="str">
        <f t="shared" si="10"/>
        <v>выше 1/2ПП</v>
      </c>
      <c r="E57" s="2">
        <f t="shared" si="11"/>
        <v>2</v>
      </c>
      <c r="G57" s="1"/>
    </row>
    <row r="58" spans="1:7" x14ac:dyDescent="0.2">
      <c r="A58" s="1">
        <v>29</v>
      </c>
      <c r="B58">
        <v>0.63</v>
      </c>
      <c r="C58">
        <f t="shared" si="9"/>
        <v>0.4</v>
      </c>
      <c r="D58" t="str">
        <f t="shared" si="10"/>
        <v>выше 1/2ПП</v>
      </c>
      <c r="E58" s="2">
        <f t="shared" si="11"/>
        <v>3</v>
      </c>
      <c r="G58" s="1"/>
    </row>
    <row r="59" spans="1:7" x14ac:dyDescent="0.2">
      <c r="A59" s="1">
        <v>30</v>
      </c>
      <c r="B59">
        <v>0.41</v>
      </c>
      <c r="C59">
        <f t="shared" si="9"/>
        <v>0.4</v>
      </c>
      <c r="D59" t="str">
        <f t="shared" si="10"/>
        <v>выше 1/2ПП</v>
      </c>
      <c r="E59" s="2">
        <f t="shared" si="11"/>
        <v>4</v>
      </c>
      <c r="G59" s="1"/>
    </row>
    <row r="60" spans="1:7" x14ac:dyDescent="0.2">
      <c r="A60" s="1">
        <v>31</v>
      </c>
      <c r="B60">
        <v>0.38</v>
      </c>
      <c r="C60">
        <f t="shared" si="9"/>
        <v>0.4</v>
      </c>
      <c r="D60" t="str">
        <f t="shared" si="10"/>
        <v/>
      </c>
      <c r="E60" s="2">
        <f t="shared" si="11"/>
        <v>0</v>
      </c>
      <c r="G60" s="1"/>
    </row>
    <row r="61" spans="1:7" x14ac:dyDescent="0.2">
      <c r="A61" s="1">
        <v>32</v>
      </c>
      <c r="B61">
        <v>0.25</v>
      </c>
      <c r="C61">
        <f t="shared" si="9"/>
        <v>0.4</v>
      </c>
      <c r="D61" t="str">
        <f t="shared" si="10"/>
        <v/>
      </c>
      <c r="E61">
        <f t="shared" si="11"/>
        <v>0</v>
      </c>
      <c r="G61" s="1"/>
    </row>
    <row r="62" spans="1:7" x14ac:dyDescent="0.2">
      <c r="A62" s="1">
        <v>33</v>
      </c>
      <c r="B62">
        <v>0.15</v>
      </c>
      <c r="C62">
        <f t="shared" si="9"/>
        <v>0.4</v>
      </c>
      <c r="D62" t="str">
        <f t="shared" si="10"/>
        <v/>
      </c>
      <c r="E62">
        <f t="shared" si="11"/>
        <v>0</v>
      </c>
      <c r="G62" s="1"/>
    </row>
    <row r="65" spans="1:6" x14ac:dyDescent="0.2">
      <c r="E65" t="s">
        <v>8</v>
      </c>
    </row>
    <row r="67" spans="1:6" x14ac:dyDescent="0.2">
      <c r="E67" t="s">
        <v>2</v>
      </c>
    </row>
    <row r="68" spans="1:6" x14ac:dyDescent="0.2">
      <c r="A68" t="s">
        <v>11</v>
      </c>
      <c r="F68" t="str">
        <f>"четыре из пяти последовательных точек № "&amp;MATCH(4,E30:E62,0)-3&amp;" - "&amp;MATCH(4,E30:E62,0)&amp;" выше 1/2ПП;  "</f>
        <v xml:space="preserve">четыре из пяти последовательных точек № 27 - 30 выше 1/2ПП;  </v>
      </c>
    </row>
    <row r="70" spans="1:6" x14ac:dyDescent="0.2">
      <c r="C70" s="11" t="s">
        <v>12</v>
      </c>
      <c r="D70" s="11"/>
      <c r="E70" s="11"/>
      <c r="F70" s="11"/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WareZ Provider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TYUPKINATV</cp:lastModifiedBy>
  <dcterms:created xsi:type="dcterms:W3CDTF">2008-03-22T00:42:17Z</dcterms:created>
  <dcterms:modified xsi:type="dcterms:W3CDTF">2017-11-20T09:46:36Z</dcterms:modified>
</cp:coreProperties>
</file>