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/>
  <bookViews>
    <workbookView xWindow="0" yWindow="0" windowWidth="28800" windowHeight="12435"/>
  </bookViews>
  <sheets>
    <sheet name="БД" sheetId="2" r:id="rId1"/>
    <sheet name="Шаблон" sheetId="1" r:id="rId2"/>
  </sheets>
  <definedNames>
    <definedName name="_xlnm._FilterDatabase" localSheetId="0" hidden="1">БД!$A$1:$D$18</definedName>
    <definedName name="_xlnm.Print_Area" localSheetId="1">Шаблон!$A$1:$I$29</definedName>
    <definedName name="Срез_Товар">#N/A</definedName>
  </definedNames>
  <calcPr calcId="152511"/>
  <pivotCaches>
    <pivotCache cacheId="27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10" i="1" a="1"/>
  <c r="G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10" i="1" a="1"/>
  <c r="F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10" i="1" a="1"/>
  <c r="E10" i="1" s="1"/>
  <c r="C11" i="1" a="1"/>
  <c r="C11" i="1" s="1"/>
  <c r="C12" i="1" a="1"/>
  <c r="C12" i="1" s="1"/>
  <c r="C13" i="1" a="1"/>
  <c r="C13" i="1" s="1"/>
  <c r="B13" i="1" s="1"/>
  <c r="C14" i="1" a="1"/>
  <c r="C14" i="1" s="1"/>
  <c r="B14" i="1" s="1"/>
  <c r="C15" i="1" a="1"/>
  <c r="C15" i="1" s="1"/>
  <c r="B15" i="1" s="1"/>
  <c r="C16" i="1" a="1"/>
  <c r="C16" i="1" s="1"/>
  <c r="B16" i="1" s="1"/>
  <c r="C17" i="1" a="1"/>
  <c r="C17" i="1" s="1"/>
  <c r="B17" i="1" s="1"/>
  <c r="C18" i="1" a="1"/>
  <c r="C18" i="1" s="1"/>
  <c r="B18" i="1" s="1"/>
  <c r="C19" i="1" a="1"/>
  <c r="C19" i="1" s="1"/>
  <c r="B19" i="1" s="1"/>
  <c r="C20" i="1" a="1"/>
  <c r="C20" i="1" s="1"/>
  <c r="B20" i="1" s="1"/>
  <c r="C21" i="1" a="1"/>
  <c r="C21" i="1" s="1"/>
  <c r="B21" i="1" s="1"/>
  <c r="C10" i="1" a="1"/>
  <c r="C10" i="1" s="1"/>
  <c r="B10" i="1" s="1"/>
  <c r="B12" i="1" l="1"/>
  <c r="B11" i="1"/>
</calcChain>
</file>

<file path=xl/sharedStrings.xml><?xml version="1.0" encoding="utf-8"?>
<sst xmlns="http://schemas.openxmlformats.org/spreadsheetml/2006/main" count="54" uniqueCount="18">
  <si>
    <t xml:space="preserve">№ П/П </t>
  </si>
  <si>
    <t>Наименование</t>
  </si>
  <si>
    <t>Цена</t>
  </si>
  <si>
    <t xml:space="preserve">Дата </t>
  </si>
  <si>
    <t xml:space="preserve">Вид оплаты </t>
  </si>
  <si>
    <t>Товар:</t>
  </si>
  <si>
    <t xml:space="preserve">Товар </t>
  </si>
  <si>
    <t xml:space="preserve">Дата продажи </t>
  </si>
  <si>
    <t>а</t>
  </si>
  <si>
    <t>б</t>
  </si>
  <si>
    <t>в</t>
  </si>
  <si>
    <t>р</t>
  </si>
  <si>
    <t>ы</t>
  </si>
  <si>
    <t>у</t>
  </si>
  <si>
    <t>нал</t>
  </si>
  <si>
    <t>безнал</t>
  </si>
  <si>
    <t>Общий итог</t>
  </si>
  <si>
    <t xml:space="preserve">безнал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</si>
</sst>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1</xdr:row>
      <xdr:rowOff>171450</xdr:rowOff>
    </xdr:from>
    <xdr:to>
      <xdr:col>14</xdr:col>
      <xdr:colOff>323850</xdr:colOff>
      <xdr:row>15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Товар 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овар 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361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59.444437152779" createdVersion="5" refreshedVersion="5" minRefreshableVersion="3" recordCount="17">
  <cacheSource type="worksheet">
    <worksheetSource ref="A1:D18" sheet="БД"/>
  </cacheSource>
  <cacheFields count="4">
    <cacheField name="Товар " numFmtId="0">
      <sharedItems count="6">
        <s v="а"/>
        <s v="б"/>
        <s v="в"/>
        <s v="р"/>
        <s v="ы"/>
        <s v="у"/>
      </sharedItems>
    </cacheField>
    <cacheField name="Дата продажи " numFmtId="14">
      <sharedItems containsSemiMixedTypes="0" containsNonDate="0" containsDate="1" containsString="0" minDate="2016-01-21T00:00:00" maxDate="2038-03-07T00:00:00" count="17">
        <d v="2016-01-21T00:00:00"/>
        <d v="2017-06-09T00:00:00"/>
        <d v="2018-10-27T00:00:00"/>
        <d v="2020-03-15T00:00:00"/>
        <d v="2021-08-02T00:00:00"/>
        <d v="2022-12-20T00:00:00"/>
        <d v="2024-05-08T00:00:00"/>
        <d v="2025-09-25T00:00:00"/>
        <d v="2027-02-12T00:00:00"/>
        <d v="2028-07-01T00:00:00"/>
        <d v="2029-11-18T00:00:00"/>
        <d v="2031-04-07T00:00:00"/>
        <d v="2032-08-24T00:00:00"/>
        <d v="2034-01-11T00:00:00"/>
        <d v="2035-05-31T00:00:00"/>
        <d v="2036-10-17T00:00:00"/>
        <d v="2038-03-06T00:00:00"/>
      </sharedItems>
    </cacheField>
    <cacheField name="Вид оплаты " numFmtId="0">
      <sharedItems count="3">
        <s v="нал"/>
        <s v="безнал"/>
        <s v="безнал "/>
      </sharedItems>
    </cacheField>
    <cacheField name="Цена" numFmtId="0">
      <sharedItems containsSemiMixedTypes="0" containsString="0" containsNumber="1" minValue="8" maxValue="495" count="17">
        <n v="400"/>
        <n v="350"/>
        <n v="162"/>
        <n v="485"/>
        <n v="495"/>
        <n v="249"/>
        <n v="11"/>
        <n v="265"/>
        <n v="324"/>
        <n v="171"/>
        <n v="138.4"/>
        <n v="105.8"/>
        <n v="73.2"/>
        <n v="40.6"/>
        <n v="8"/>
        <n v="24"/>
        <n v="57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</r>
  <r>
    <x v="1"/>
    <x v="1"/>
    <x v="1"/>
    <x v="1"/>
  </r>
  <r>
    <x v="0"/>
    <x v="2"/>
    <x v="2"/>
    <x v="2"/>
  </r>
  <r>
    <x v="2"/>
    <x v="3"/>
    <x v="1"/>
    <x v="3"/>
  </r>
  <r>
    <x v="3"/>
    <x v="4"/>
    <x v="0"/>
    <x v="4"/>
  </r>
  <r>
    <x v="4"/>
    <x v="5"/>
    <x v="0"/>
    <x v="5"/>
  </r>
  <r>
    <x v="5"/>
    <x v="6"/>
    <x v="0"/>
    <x v="6"/>
  </r>
  <r>
    <x v="0"/>
    <x v="7"/>
    <x v="1"/>
    <x v="7"/>
  </r>
  <r>
    <x v="1"/>
    <x v="8"/>
    <x v="0"/>
    <x v="8"/>
  </r>
  <r>
    <x v="0"/>
    <x v="9"/>
    <x v="0"/>
    <x v="9"/>
  </r>
  <r>
    <x v="1"/>
    <x v="10"/>
    <x v="1"/>
    <x v="10"/>
  </r>
  <r>
    <x v="0"/>
    <x v="11"/>
    <x v="0"/>
    <x v="11"/>
  </r>
  <r>
    <x v="2"/>
    <x v="12"/>
    <x v="0"/>
    <x v="12"/>
  </r>
  <r>
    <x v="3"/>
    <x v="13"/>
    <x v="1"/>
    <x v="13"/>
  </r>
  <r>
    <x v="4"/>
    <x v="14"/>
    <x v="0"/>
    <x v="14"/>
  </r>
  <r>
    <x v="5"/>
    <x v="15"/>
    <x v="0"/>
    <x v="15"/>
  </r>
  <r>
    <x v="0"/>
    <x v="16"/>
    <x v="1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H3:K7" firstHeaderRow="1" firstDataRow="1" firstDataCol="4"/>
  <pivotFields count="4">
    <pivotField axis="axisRow" compact="0" outline="0" multipleItemSelectionAllowed="1" showAll="0" defaultSubtotal="0">
      <items count="6">
        <item h="1" x="0"/>
        <item x="1"/>
        <item h="1" x="2"/>
        <item h="1" x="3"/>
        <item h="1" x="5"/>
        <item h="1" x="4"/>
      </items>
    </pivotField>
    <pivotField axis="axisRow" compact="0" numFmtId="14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17">
        <item x="14"/>
        <item x="6"/>
        <item x="15"/>
        <item x="13"/>
        <item x="16"/>
        <item x="12"/>
        <item x="11"/>
        <item x="10"/>
        <item x="2"/>
        <item x="9"/>
        <item x="5"/>
        <item x="7"/>
        <item x="8"/>
        <item x="1"/>
        <item x="0"/>
        <item x="3"/>
        <item x="4"/>
      </items>
    </pivotField>
  </pivotFields>
  <rowFields count="4">
    <field x="0"/>
    <field x="3"/>
    <field x="1"/>
    <field x="2"/>
  </rowFields>
  <rowItems count="4">
    <i>
      <x v="1"/>
      <x v="7"/>
      <x v="10"/>
      <x/>
    </i>
    <i r="1">
      <x v="12"/>
      <x v="8"/>
      <x v="2"/>
    </i>
    <i r="1">
      <x v="13"/>
      <x v="1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овар" sourceName="Товар ">
  <pivotTables>
    <pivotTable tabId="2" name="СводнаяТаблица2"/>
  </pivotTables>
  <data>
    <tabular pivotCacheId="1">
      <items count="6">
        <i x="0"/>
        <i x="1" s="1"/>
        <i x="2"/>
        <i x="3"/>
        <i x="5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Товар " cache="Срез_Товар" caption="Товар 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8"/>
  <sheetViews>
    <sheetView tabSelected="1" workbookViewId="0">
      <selection activeCell="I22" sqref="I22"/>
    </sheetView>
  </sheetViews>
  <sheetFormatPr defaultRowHeight="15" x14ac:dyDescent="0.25"/>
  <cols>
    <col min="2" max="2" width="14.42578125" customWidth="1"/>
    <col min="8" max="8" width="17.28515625" bestFit="1" customWidth="1"/>
    <col min="9" max="9" width="13.85546875" customWidth="1"/>
    <col min="10" max="10" width="18.7109375" customWidth="1"/>
    <col min="11" max="11" width="14.5703125" customWidth="1"/>
    <col min="12" max="25" width="8.140625" customWidth="1"/>
    <col min="26" max="26" width="11.85546875" bestFit="1" customWidth="1"/>
  </cols>
  <sheetData>
    <row r="1" spans="1:11" x14ac:dyDescent="0.25">
      <c r="A1" s="1" t="s">
        <v>6</v>
      </c>
      <c r="B1" s="4" t="s">
        <v>7</v>
      </c>
      <c r="C1" s="4" t="s">
        <v>4</v>
      </c>
      <c r="D1" s="1" t="s">
        <v>2</v>
      </c>
    </row>
    <row r="2" spans="1:11" x14ac:dyDescent="0.25">
      <c r="A2" s="1" t="s">
        <v>8</v>
      </c>
      <c r="B2" s="9">
        <v>42390</v>
      </c>
      <c r="C2" s="10" t="s">
        <v>14</v>
      </c>
      <c r="D2" s="1">
        <v>400</v>
      </c>
    </row>
    <row r="3" spans="1:11" x14ac:dyDescent="0.25">
      <c r="A3" s="1" t="s">
        <v>9</v>
      </c>
      <c r="B3" s="9">
        <v>42895</v>
      </c>
      <c r="C3" s="10" t="s">
        <v>15</v>
      </c>
      <c r="D3" s="1">
        <v>350</v>
      </c>
      <c r="H3" s="11" t="s">
        <v>6</v>
      </c>
      <c r="I3" s="11" t="s">
        <v>2</v>
      </c>
      <c r="J3" s="11" t="s">
        <v>7</v>
      </c>
      <c r="K3" s="11" t="s">
        <v>4</v>
      </c>
    </row>
    <row r="4" spans="1:11" x14ac:dyDescent="0.25">
      <c r="A4" s="1" t="s">
        <v>8</v>
      </c>
      <c r="B4" s="9">
        <v>43400</v>
      </c>
      <c r="C4" s="10" t="s">
        <v>17</v>
      </c>
      <c r="D4" s="1">
        <v>162</v>
      </c>
      <c r="H4" t="s">
        <v>9</v>
      </c>
      <c r="I4">
        <v>138.4</v>
      </c>
      <c r="J4" s="12">
        <v>47440</v>
      </c>
      <c r="K4" t="s">
        <v>15</v>
      </c>
    </row>
    <row r="5" spans="1:11" x14ac:dyDescent="0.25">
      <c r="A5" s="1" t="s">
        <v>10</v>
      </c>
      <c r="B5" s="9">
        <v>43905</v>
      </c>
      <c r="C5" s="10" t="s">
        <v>15</v>
      </c>
      <c r="D5" s="1">
        <v>485</v>
      </c>
      <c r="I5">
        <v>324</v>
      </c>
      <c r="J5" s="12">
        <v>46430</v>
      </c>
      <c r="K5" t="s">
        <v>14</v>
      </c>
    </row>
    <row r="6" spans="1:11" x14ac:dyDescent="0.25">
      <c r="A6" s="1" t="s">
        <v>11</v>
      </c>
      <c r="B6" s="9">
        <v>44410</v>
      </c>
      <c r="C6" s="10" t="s">
        <v>14</v>
      </c>
      <c r="D6" s="1">
        <v>495</v>
      </c>
      <c r="I6">
        <v>350</v>
      </c>
      <c r="J6" s="12">
        <v>42895</v>
      </c>
      <c r="K6" t="s">
        <v>15</v>
      </c>
    </row>
    <row r="7" spans="1:11" x14ac:dyDescent="0.25">
      <c r="A7" s="1" t="s">
        <v>12</v>
      </c>
      <c r="B7" s="9">
        <v>44915</v>
      </c>
      <c r="C7" s="10" t="s">
        <v>14</v>
      </c>
      <c r="D7" s="1">
        <v>249</v>
      </c>
      <c r="H7" t="s">
        <v>16</v>
      </c>
    </row>
    <row r="8" spans="1:11" x14ac:dyDescent="0.25">
      <c r="A8" s="1" t="s">
        <v>13</v>
      </c>
      <c r="B8" s="9">
        <v>45420</v>
      </c>
      <c r="C8" s="10" t="s">
        <v>14</v>
      </c>
      <c r="D8" s="1">
        <v>11</v>
      </c>
    </row>
    <row r="9" spans="1:11" x14ac:dyDescent="0.25">
      <c r="A9" s="1" t="s">
        <v>8</v>
      </c>
      <c r="B9" s="9">
        <v>45925</v>
      </c>
      <c r="C9" s="10" t="s">
        <v>15</v>
      </c>
      <c r="D9" s="1">
        <v>265</v>
      </c>
    </row>
    <row r="10" spans="1:11" x14ac:dyDescent="0.25">
      <c r="A10" s="1" t="s">
        <v>9</v>
      </c>
      <c r="B10" s="9">
        <v>46430</v>
      </c>
      <c r="C10" s="10" t="s">
        <v>14</v>
      </c>
      <c r="D10" s="1">
        <v>324</v>
      </c>
    </row>
    <row r="11" spans="1:11" x14ac:dyDescent="0.25">
      <c r="A11" s="1" t="s">
        <v>8</v>
      </c>
      <c r="B11" s="9">
        <v>46935</v>
      </c>
      <c r="C11" s="10" t="s">
        <v>14</v>
      </c>
      <c r="D11" s="1">
        <v>171</v>
      </c>
    </row>
    <row r="12" spans="1:11" x14ac:dyDescent="0.25">
      <c r="A12" s="1" t="s">
        <v>9</v>
      </c>
      <c r="B12" s="9">
        <v>47440</v>
      </c>
      <c r="C12" s="10" t="s">
        <v>15</v>
      </c>
      <c r="D12" s="1">
        <v>138.4</v>
      </c>
    </row>
    <row r="13" spans="1:11" x14ac:dyDescent="0.25">
      <c r="A13" s="1" t="s">
        <v>8</v>
      </c>
      <c r="B13" s="9">
        <v>47945</v>
      </c>
      <c r="C13" s="10" t="s">
        <v>14</v>
      </c>
      <c r="D13" s="1">
        <v>105.8</v>
      </c>
    </row>
    <row r="14" spans="1:11" x14ac:dyDescent="0.25">
      <c r="A14" s="1" t="s">
        <v>10</v>
      </c>
      <c r="B14" s="9">
        <v>48450</v>
      </c>
      <c r="C14" s="10" t="s">
        <v>14</v>
      </c>
      <c r="D14" s="1">
        <v>73.2</v>
      </c>
    </row>
    <row r="15" spans="1:11" x14ac:dyDescent="0.25">
      <c r="A15" s="1" t="s">
        <v>11</v>
      </c>
      <c r="B15" s="9">
        <v>48955</v>
      </c>
      <c r="C15" s="10" t="s">
        <v>15</v>
      </c>
      <c r="D15" s="1">
        <v>40.6</v>
      </c>
    </row>
    <row r="16" spans="1:11" x14ac:dyDescent="0.25">
      <c r="A16" s="1" t="s">
        <v>12</v>
      </c>
      <c r="B16" s="9">
        <v>49460</v>
      </c>
      <c r="C16" s="10" t="s">
        <v>14</v>
      </c>
      <c r="D16" s="1">
        <v>8</v>
      </c>
    </row>
    <row r="17" spans="1:4" x14ac:dyDescent="0.25">
      <c r="A17" s="1" t="s">
        <v>13</v>
      </c>
      <c r="B17" s="9">
        <v>49965</v>
      </c>
      <c r="C17" s="10" t="s">
        <v>14</v>
      </c>
      <c r="D17" s="1">
        <v>24</v>
      </c>
    </row>
    <row r="18" spans="1:4" x14ac:dyDescent="0.25">
      <c r="A18" s="1" t="s">
        <v>8</v>
      </c>
      <c r="B18" s="9">
        <v>50470</v>
      </c>
      <c r="C18" s="10" t="s">
        <v>15</v>
      </c>
      <c r="D18" s="1">
        <v>57</v>
      </c>
    </row>
  </sheetData>
  <autoFilter ref="A1:D18">
    <filterColumn colId="1" showButton="0"/>
    <filterColumn colId="2" showButton="0"/>
  </autoFilter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7:G21"/>
  <sheetViews>
    <sheetView view="pageBreakPreview" zoomScale="99" zoomScaleNormal="100" workbookViewId="0">
      <selection activeCell="B12" sqref="B12"/>
    </sheetView>
  </sheetViews>
  <sheetFormatPr defaultRowHeight="15" x14ac:dyDescent="0.25"/>
  <cols>
    <col min="6" max="6" width="10.7109375" bestFit="1" customWidth="1"/>
    <col min="7" max="7" width="12.85546875" customWidth="1"/>
  </cols>
  <sheetData>
    <row r="7" spans="2:7" x14ac:dyDescent="0.25">
      <c r="F7" t="s">
        <v>5</v>
      </c>
      <c r="G7" t="s">
        <v>9</v>
      </c>
    </row>
    <row r="9" spans="2:7" x14ac:dyDescent="0.25">
      <c r="B9" s="1" t="s">
        <v>0</v>
      </c>
      <c r="C9" s="8" t="s">
        <v>1</v>
      </c>
      <c r="D9" s="8"/>
      <c r="E9" s="1" t="s">
        <v>2</v>
      </c>
      <c r="F9" s="1" t="s">
        <v>3</v>
      </c>
      <c r="G9" s="1" t="s">
        <v>4</v>
      </c>
    </row>
    <row r="10" spans="2:7" x14ac:dyDescent="0.25">
      <c r="B10" s="1">
        <f>IF($C10="","",COUNTA($C$10:C10))</f>
        <v>1</v>
      </c>
      <c r="C10" s="6" t="str">
        <f t="array" ref="C10">IFERROR(INDEX(БД!$A$2:$A$18,SMALL(IF($G$7=БД!$A$2:$A$18,ROW(БД!$A$2:$A$18)-1),ROW(A1))),"")</f>
        <v>б</v>
      </c>
      <c r="D10" s="7"/>
      <c r="E10" s="5">
        <f t="array" ref="E10">IFERROR(INDEX(БД!$D$2:$D$18,SMALL(IF($G$7=БД!$A$2:$A$18,ROW(БД!$A$2:$A$18)-1),ROW(A1))),"")</f>
        <v>350</v>
      </c>
      <c r="F10" s="3">
        <f t="array" ref="F10">IFERROR(INDEX(БД!$B$2:$B$18,SMALL(IF($G$7=БД!$A$2:$A$18,ROW(БД!$A$2:$A$18)-1),ROW(B1))),"")</f>
        <v>42895</v>
      </c>
      <c r="G10" s="5" t="str">
        <f t="array" ref="G10">IFERROR(INDEX(БД!$C$2:$C$18,SMALL(IF($G$7=БД!$A$2:$A$18,ROW(БД!$A$2:$A$18)-1),ROW(C1))),"")</f>
        <v>безнал</v>
      </c>
    </row>
    <row r="11" spans="2:7" x14ac:dyDescent="0.25">
      <c r="B11" s="2">
        <f>IF($C11="","",COUNTA($C$10:C11))</f>
        <v>2</v>
      </c>
      <c r="C11" s="6" t="str">
        <f t="array" ref="C11">IFERROR(INDEX(БД!$A$2:$A$18,SMALL(IF($G$7=БД!$A$2:$A$18,ROW(БД!$A$2:$A$18)-1),ROW(A2))),"")</f>
        <v>б</v>
      </c>
      <c r="D11" s="7"/>
      <c r="E11" s="5">
        <f t="array" ref="E11">IFERROR(INDEX(БД!$D$2:$D$18,SMALL(IF($G$7=БД!$A$2:$A$18,ROW(БД!$A$2:$A$18)-1),ROW(A2))),"")</f>
        <v>324</v>
      </c>
      <c r="F11" s="3">
        <f t="array" ref="F11">IFERROR(INDEX(БД!$B$2:$B$18,SMALL(IF($G$7=БД!$A$2:$A$18,ROW(БД!$A$2:$A$18)-1),ROW(B2))),"")</f>
        <v>46430</v>
      </c>
      <c r="G11" s="5" t="str">
        <f t="array" ref="G11">IFERROR(INDEX(БД!$C$2:$C$18,SMALL(IF($G$7=БД!$A$2:$A$18,ROW(БД!$A$2:$A$18)-1),ROW(C2))),"")</f>
        <v>нал</v>
      </c>
    </row>
    <row r="12" spans="2:7" x14ac:dyDescent="0.25">
      <c r="B12" s="2">
        <f>IF($C12="","",COUNTA($C$10:C12))</f>
        <v>3</v>
      </c>
      <c r="C12" s="6" t="str">
        <f t="array" ref="C12">IFERROR(INDEX(БД!$A$2:$A$18,SMALL(IF($G$7=БД!$A$2:$A$18,ROW(БД!$A$2:$A$18)-1),ROW(A3))),"")</f>
        <v>б</v>
      </c>
      <c r="D12" s="7"/>
      <c r="E12" s="5">
        <f t="array" ref="E12">IFERROR(INDEX(БД!$D$2:$D$18,SMALL(IF($G$7=БД!$A$2:$A$18,ROW(БД!$A$2:$A$18)-1),ROW(A3))),"")</f>
        <v>138.4</v>
      </c>
      <c r="F12" s="3">
        <f t="array" ref="F12">IFERROR(INDEX(БД!$B$2:$B$18,SMALL(IF($G$7=БД!$A$2:$A$18,ROW(БД!$A$2:$A$18)-1),ROW(B3))),"")</f>
        <v>47440</v>
      </c>
      <c r="G12" s="5" t="str">
        <f t="array" ref="G12">IFERROR(INDEX(БД!$C$2:$C$18,SMALL(IF($G$7=БД!$A$2:$A$18,ROW(БД!$A$2:$A$18)-1),ROW(C3))),"")</f>
        <v>безнал</v>
      </c>
    </row>
    <row r="13" spans="2:7" x14ac:dyDescent="0.25">
      <c r="B13" s="2" t="str">
        <f>IF($C13="","",COUNTA($C$10:C13))</f>
        <v/>
      </c>
      <c r="C13" s="6" t="str">
        <f t="array" ref="C13">IFERROR(INDEX(БД!$A$2:$A$18,SMALL(IF($G$7=БД!$A$2:$A$18,ROW(БД!$A$2:$A$18)-1),ROW(A4))),"")</f>
        <v/>
      </c>
      <c r="D13" s="7"/>
      <c r="E13" s="5" t="str">
        <f t="array" ref="E13">IFERROR(INDEX(БД!$D$2:$D$18,SMALL(IF($G$7=БД!$A$2:$A$18,ROW(БД!$A$2:$A$18)-1),ROW(A4))),"")</f>
        <v/>
      </c>
      <c r="F13" s="3" t="str">
        <f t="array" ref="F13">IFERROR(INDEX(БД!$B$2:$B$18,SMALL(IF($G$7=БД!$A$2:$A$18,ROW(БД!$A$2:$A$18)-1),ROW(B4))),"")</f>
        <v/>
      </c>
      <c r="G13" s="5" t="str">
        <f t="array" ref="G13">IFERROR(INDEX(БД!$C$2:$C$18,SMALL(IF($G$7=БД!$A$2:$A$18,ROW(БД!$A$2:$A$18)-1),ROW(C4))),"")</f>
        <v/>
      </c>
    </row>
    <row r="14" spans="2:7" x14ac:dyDescent="0.25">
      <c r="B14" s="2" t="str">
        <f>IF($C14="","",COUNTA($C$10:C14))</f>
        <v/>
      </c>
      <c r="C14" s="6" t="str">
        <f t="array" ref="C14">IFERROR(INDEX(БД!$A$2:$A$18,SMALL(IF($G$7=БД!$A$2:$A$18,ROW(БД!$A$2:$A$18)-1),ROW(A5))),"")</f>
        <v/>
      </c>
      <c r="D14" s="7"/>
      <c r="E14" s="5" t="str">
        <f t="array" ref="E14">IFERROR(INDEX(БД!$D$2:$D$18,SMALL(IF($G$7=БД!$A$2:$A$18,ROW(БД!$A$2:$A$18)-1),ROW(A5))),"")</f>
        <v/>
      </c>
      <c r="F14" s="3" t="str">
        <f t="array" ref="F14">IFERROR(INDEX(БД!$B$2:$B$18,SMALL(IF($G$7=БД!$A$2:$A$18,ROW(БД!$A$2:$A$18)-1),ROW(B5))),"")</f>
        <v/>
      </c>
      <c r="G14" s="5" t="str">
        <f t="array" ref="G14">IFERROR(INDEX(БД!$C$2:$C$18,SMALL(IF($G$7=БД!$A$2:$A$18,ROW(БД!$A$2:$A$18)-1),ROW(C5))),"")</f>
        <v/>
      </c>
    </row>
    <row r="15" spans="2:7" x14ac:dyDescent="0.25">
      <c r="B15" s="2" t="str">
        <f>IF($C15="","",COUNTA($C$10:C15))</f>
        <v/>
      </c>
      <c r="C15" s="6" t="str">
        <f t="array" ref="C15">IFERROR(INDEX(БД!$A$2:$A$18,SMALL(IF($G$7=БД!$A$2:$A$18,ROW(БД!$A$2:$A$18)-1),ROW(A6))),"")</f>
        <v/>
      </c>
      <c r="D15" s="7"/>
      <c r="E15" s="5" t="str">
        <f t="array" ref="E15">IFERROR(INDEX(БД!$D$2:$D$18,SMALL(IF($G$7=БД!$A$2:$A$18,ROW(БД!$A$2:$A$18)-1),ROW(A6))),"")</f>
        <v/>
      </c>
      <c r="F15" s="3" t="str">
        <f t="array" ref="F15">IFERROR(INDEX(БД!$B$2:$B$18,SMALL(IF($G$7=БД!$A$2:$A$18,ROW(БД!$A$2:$A$18)-1),ROW(B6))),"")</f>
        <v/>
      </c>
      <c r="G15" s="5" t="str">
        <f t="array" ref="G15">IFERROR(INDEX(БД!$C$2:$C$18,SMALL(IF($G$7=БД!$A$2:$A$18,ROW(БД!$A$2:$A$18)-1),ROW(C6))),"")</f>
        <v/>
      </c>
    </row>
    <row r="16" spans="2:7" x14ac:dyDescent="0.25">
      <c r="B16" s="2" t="str">
        <f>IF($C16="","",COUNTA($C$10:C16))</f>
        <v/>
      </c>
      <c r="C16" s="6" t="str">
        <f t="array" ref="C16">IFERROR(INDEX(БД!$A$2:$A$18,SMALL(IF($G$7=БД!$A$2:$A$18,ROW(БД!$A$2:$A$18)-1),ROW(A7))),"")</f>
        <v/>
      </c>
      <c r="D16" s="7"/>
      <c r="E16" s="5" t="str">
        <f t="array" ref="E16">IFERROR(INDEX(БД!$D$2:$D$18,SMALL(IF($G$7=БД!$A$2:$A$18,ROW(БД!$A$2:$A$18)-1),ROW(A7))),"")</f>
        <v/>
      </c>
      <c r="F16" s="3" t="str">
        <f t="array" ref="F16">IFERROR(INDEX(БД!$B$2:$B$18,SMALL(IF($G$7=БД!$A$2:$A$18,ROW(БД!$A$2:$A$18)-1),ROW(B7))),"")</f>
        <v/>
      </c>
      <c r="G16" s="5" t="str">
        <f t="array" ref="G16">IFERROR(INDEX(БД!$C$2:$C$18,SMALL(IF($G$7=БД!$A$2:$A$18,ROW(БД!$A$2:$A$18)-1),ROW(C7))),"")</f>
        <v/>
      </c>
    </row>
    <row r="17" spans="2:7" x14ac:dyDescent="0.25">
      <c r="B17" s="2" t="str">
        <f>IF($C17="","",COUNTA($C$10:C17))</f>
        <v/>
      </c>
      <c r="C17" s="6" t="str">
        <f t="array" ref="C17">IFERROR(INDEX(БД!$A$2:$A$18,SMALL(IF($G$7=БД!$A$2:$A$18,ROW(БД!$A$2:$A$18)-1),ROW(A8))),"")</f>
        <v/>
      </c>
      <c r="D17" s="7"/>
      <c r="E17" s="5" t="str">
        <f t="array" ref="E17">IFERROR(INDEX(БД!$D$2:$D$18,SMALL(IF($G$7=БД!$A$2:$A$18,ROW(БД!$A$2:$A$18)-1),ROW(A8))),"")</f>
        <v/>
      </c>
      <c r="F17" s="3" t="str">
        <f t="array" ref="F17">IFERROR(INDEX(БД!$B$2:$B$18,SMALL(IF($G$7=БД!$A$2:$A$18,ROW(БД!$A$2:$A$18)-1),ROW(B8))),"")</f>
        <v/>
      </c>
      <c r="G17" s="5" t="str">
        <f t="array" ref="G17">IFERROR(INDEX(БД!$C$2:$C$18,SMALL(IF($G$7=БД!$A$2:$A$18,ROW(БД!$A$2:$A$18)-1),ROW(C8))),"")</f>
        <v/>
      </c>
    </row>
    <row r="18" spans="2:7" x14ac:dyDescent="0.25">
      <c r="B18" s="2" t="str">
        <f>IF($C18="","",COUNTA($C$10:C18))</f>
        <v/>
      </c>
      <c r="C18" s="6" t="str">
        <f t="array" ref="C18">IFERROR(INDEX(БД!$A$2:$A$18,SMALL(IF($G$7=БД!$A$2:$A$18,ROW(БД!$A$2:$A$18)-1),ROW(A9))),"")</f>
        <v/>
      </c>
      <c r="D18" s="7"/>
      <c r="E18" s="5" t="str">
        <f t="array" ref="E18">IFERROR(INDEX(БД!$D$2:$D$18,SMALL(IF($G$7=БД!$A$2:$A$18,ROW(БД!$A$2:$A$18)-1),ROW(A9))),"")</f>
        <v/>
      </c>
      <c r="F18" s="3" t="str">
        <f t="array" ref="F18">IFERROR(INDEX(БД!$B$2:$B$18,SMALL(IF($G$7=БД!$A$2:$A$18,ROW(БД!$A$2:$A$18)-1),ROW(B9))),"")</f>
        <v/>
      </c>
      <c r="G18" s="5" t="str">
        <f t="array" ref="G18">IFERROR(INDEX(БД!$C$2:$C$18,SMALL(IF($G$7=БД!$A$2:$A$18,ROW(БД!$A$2:$A$18)-1),ROW(C9))),"")</f>
        <v/>
      </c>
    </row>
    <row r="19" spans="2:7" x14ac:dyDescent="0.25">
      <c r="B19" s="2" t="str">
        <f>IF($C19="","",COUNTA($C$10:C19))</f>
        <v/>
      </c>
      <c r="C19" s="6" t="str">
        <f t="array" ref="C19">IFERROR(INDEX(БД!$A$2:$A$18,SMALL(IF($G$7=БД!$A$2:$A$18,ROW(БД!$A$2:$A$18)-1),ROW(A10))),"")</f>
        <v/>
      </c>
      <c r="D19" s="7"/>
      <c r="E19" s="5" t="str">
        <f t="array" ref="E19">IFERROR(INDEX(БД!$D$2:$D$18,SMALL(IF($G$7=БД!$A$2:$A$18,ROW(БД!$A$2:$A$18)-1),ROW(A10))),"")</f>
        <v/>
      </c>
      <c r="F19" s="3" t="str">
        <f t="array" ref="F19">IFERROR(INDEX(БД!$B$2:$B$18,SMALL(IF($G$7=БД!$A$2:$A$18,ROW(БД!$A$2:$A$18)-1),ROW(B10))),"")</f>
        <v/>
      </c>
      <c r="G19" s="5" t="str">
        <f t="array" ref="G19">IFERROR(INDEX(БД!$C$2:$C$18,SMALL(IF($G$7=БД!$A$2:$A$18,ROW(БД!$A$2:$A$18)-1),ROW(C10))),"")</f>
        <v/>
      </c>
    </row>
    <row r="20" spans="2:7" x14ac:dyDescent="0.25">
      <c r="B20" s="2" t="str">
        <f>IF($C20="","",COUNTA($C$10:C20))</f>
        <v/>
      </c>
      <c r="C20" s="6" t="str">
        <f t="array" ref="C20">IFERROR(INDEX(БД!$A$2:$A$18,SMALL(IF($G$7=БД!$A$2:$A$18,ROW(БД!$A$2:$A$18)-1),ROW(A11))),"")</f>
        <v/>
      </c>
      <c r="D20" s="7"/>
      <c r="E20" s="5" t="str">
        <f t="array" ref="E20">IFERROR(INDEX(БД!$D$2:$D$18,SMALL(IF($G$7=БД!$A$2:$A$18,ROW(БД!$A$2:$A$18)-1),ROW(A11))),"")</f>
        <v/>
      </c>
      <c r="F20" s="3" t="str">
        <f t="array" ref="F20">IFERROR(INDEX(БД!$B$2:$B$18,SMALL(IF($G$7=БД!$A$2:$A$18,ROW(БД!$A$2:$A$18)-1),ROW(B11))),"")</f>
        <v/>
      </c>
      <c r="G20" s="5" t="str">
        <f t="array" ref="G20">IFERROR(INDEX(БД!$C$2:$C$18,SMALL(IF($G$7=БД!$A$2:$A$18,ROW(БД!$A$2:$A$18)-1),ROW(C11))),"")</f>
        <v/>
      </c>
    </row>
    <row r="21" spans="2:7" x14ac:dyDescent="0.25">
      <c r="B21" s="2" t="str">
        <f>IF($C21="","",COUNTA($C$10:C21))</f>
        <v/>
      </c>
      <c r="C21" s="6" t="str">
        <f t="array" ref="C21">IFERROR(INDEX(БД!$A$2:$A$18,SMALL(IF($G$7=БД!$A$2:$A$18,ROW(БД!$A$2:$A$18)-1),ROW(A12))),"")</f>
        <v/>
      </c>
      <c r="D21" s="7"/>
      <c r="E21" s="5" t="str">
        <f t="array" ref="E21">IFERROR(INDEX(БД!$D$2:$D$18,SMALL(IF($G$7=БД!$A$2:$A$18,ROW(БД!$A$2:$A$18)-1),ROW(A12))),"")</f>
        <v/>
      </c>
      <c r="F21" s="3" t="str">
        <f t="array" ref="F21">IFERROR(INDEX(БД!$B$2:$B$18,SMALL(IF($G$7=БД!$A$2:$A$18,ROW(БД!$A$2:$A$18)-1),ROW(B12))),"")</f>
        <v/>
      </c>
      <c r="G21" s="5" t="str">
        <f t="array" ref="G21">IFERROR(INDEX(БД!$C$2:$C$18,SMALL(IF($G$7=БД!$A$2:$A$18,ROW(БД!$A$2:$A$18)-1),ROW(C12))),"")</f>
        <v/>
      </c>
    </row>
  </sheetData>
  <mergeCells count="13">
    <mergeCell ref="C18:D18"/>
    <mergeCell ref="C19:D19"/>
    <mergeCell ref="C20:D20"/>
    <mergeCell ref="C21:D21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БД!$A$2:$A$18</xm:f>
          </x14:formula1>
          <xm:sqref>G7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БД</vt:lpstr>
      <vt:lpstr>Шаблон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2017-11-20T07:45:03Z</dcterms:modified>
</cp:coreProperties>
</file>