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151" activeTab="2"/>
  </bookViews>
  <sheets>
    <sheet name="Лист 1" sheetId="1" r:id="rId1"/>
    <sheet name="Лист 2" sheetId="2" r:id="rId2"/>
    <sheet name="Лист 3" sheetId="3" r:id="rId3"/>
  </sheets>
  <calcPr calcId="145621" refMode="R1C1"/>
</workbook>
</file>

<file path=xl/calcChain.xml><?xml version="1.0" encoding="utf-8"?>
<calcChain xmlns="http://schemas.openxmlformats.org/spreadsheetml/2006/main">
  <c r="X32" i="3" l="1"/>
  <c r="X22" i="3"/>
  <c r="X16" i="3"/>
  <c r="X4" i="3"/>
  <c r="U8" i="2"/>
  <c r="U7" i="2"/>
  <c r="U6" i="2"/>
  <c r="U3" i="2"/>
  <c r="S3" i="2"/>
  <c r="AC46" i="1"/>
  <c r="AC45" i="1"/>
  <c r="AC43" i="1"/>
  <c r="AC44" i="1"/>
  <c r="AC26" i="1"/>
  <c r="AC28" i="1"/>
  <c r="AC27" i="1"/>
  <c r="AC6" i="1"/>
  <c r="AC11" i="1"/>
  <c r="AC16" i="1"/>
  <c r="AC15" i="1"/>
  <c r="AC14" i="1"/>
  <c r="AC13" i="1"/>
  <c r="AC12" i="1"/>
  <c r="AC9" i="1"/>
  <c r="AC8" i="1"/>
  <c r="AC7" i="1"/>
  <c r="AC3" i="1"/>
  <c r="AA3" i="1"/>
  <c r="Z3" i="1"/>
</calcChain>
</file>

<file path=xl/sharedStrings.xml><?xml version="1.0" encoding="utf-8"?>
<sst xmlns="http://schemas.openxmlformats.org/spreadsheetml/2006/main" count="396" uniqueCount="262">
  <si>
    <t>13.10.2017 6:51:04</t>
  </si>
  <si>
    <t>13.10.2017 6:54:42</t>
  </si>
  <si>
    <t>13.10.2017 12:59:08</t>
  </si>
  <si>
    <t>13.10.2017 6:19:43</t>
  </si>
  <si>
    <t>13.10.2017 6:47:28</t>
  </si>
  <si>
    <t>13.10.2017 12:59:04</t>
  </si>
  <si>
    <t>11.07.2017 6:49:12</t>
  </si>
  <si>
    <t>11.07.2017 6:51:26</t>
  </si>
  <si>
    <t>11.07.2017 15:12:14</t>
  </si>
  <si>
    <t>16.06.2017 6:45:31</t>
  </si>
  <si>
    <t>16.06.2017 6:48:30</t>
  </si>
  <si>
    <t>16.06.2017 13:04:01</t>
  </si>
  <si>
    <t>24.10.2017 6:57:09</t>
  </si>
  <si>
    <t>24.10.2017 6:57:25</t>
  </si>
  <si>
    <t>24.10.2017 7:50:25</t>
  </si>
  <si>
    <t>24.10.2017 6:51:15</t>
  </si>
  <si>
    <t>24.10.2017 6:52:36</t>
  </si>
  <si>
    <t>24.10.2017 7:50:24</t>
  </si>
  <si>
    <t>24.10.2017 6:50:00</t>
  </si>
  <si>
    <t>24.10.2017 6:50:14</t>
  </si>
  <si>
    <t>24.10.2017 7:50:23</t>
  </si>
  <si>
    <t>24.10.2017 6:45:15</t>
  </si>
  <si>
    <t>24.10.2017 6:46:59</t>
  </si>
  <si>
    <t>24.10.2017 7:50:20</t>
  </si>
  <si>
    <t>15.09.2017 6:53:24</t>
  </si>
  <si>
    <t>15.09.2017 6:53:39</t>
  </si>
  <si>
    <t>15.09.2017 7:34:45</t>
  </si>
  <si>
    <t>15.09.2017 6:45:34</t>
  </si>
  <si>
    <t>15.09.2017 6:49:12</t>
  </si>
  <si>
    <t>08.09.2017 6:50:06</t>
  </si>
  <si>
    <t>08.09.2017 6:50:27</t>
  </si>
  <si>
    <t>08.09.2017 7:52:57</t>
  </si>
  <si>
    <t>08.09.2017 6:42:46</t>
  </si>
  <si>
    <t>08.09.2017 6:46:37</t>
  </si>
  <si>
    <t>08.09.2017 7:52:56</t>
  </si>
  <si>
    <t>31.08.2017 6:43:00</t>
  </si>
  <si>
    <t>31.08.2017 6:43:15</t>
  </si>
  <si>
    <t>31.08.2017 8:08:50</t>
  </si>
  <si>
    <t>31.08.2017 6:38:05</t>
  </si>
  <si>
    <t>31.08.2017 6:40:30</t>
  </si>
  <si>
    <t>31.08.2017 8:08:44</t>
  </si>
  <si>
    <t>24.08.2017 6:44:57</t>
  </si>
  <si>
    <t>24.08.2017 6:57:51</t>
  </si>
  <si>
    <t>24.08.2017 16:04:01</t>
  </si>
  <si>
    <t>09.08.2017 6:54:36</t>
  </si>
  <si>
    <t>09.08.2017 6:54:51</t>
  </si>
  <si>
    <t>09.08.2017 7:15:51</t>
  </si>
  <si>
    <t>09.08.2017 6:49:54</t>
  </si>
  <si>
    <t>09.08.2017 6:51:36</t>
  </si>
  <si>
    <t>20.05.2017 6:55:27</t>
  </si>
  <si>
    <t>20.05.2017 6:57:10</t>
  </si>
  <si>
    <t>23.05.2017 7:36:17</t>
  </si>
  <si>
    <t>03.11.2017 9:45:45</t>
  </si>
  <si>
    <t>31.10.2017 0:00:00</t>
  </si>
  <si>
    <t>03.11.2017 10:07:01</t>
  </si>
  <si>
    <t>27.06.2017 6:36:49</t>
  </si>
  <si>
    <t>27.06.2017 6:38:15</t>
  </si>
  <si>
    <t>27.06.2017 11:40:14</t>
  </si>
  <si>
    <t>27.06.2017 6:23:30</t>
  </si>
  <si>
    <t>27.06.2017 6:25:31</t>
  </si>
  <si>
    <t>03.04.2017 10:30:43</t>
  </si>
  <si>
    <t>31.03.2017 0:00:00</t>
  </si>
  <si>
    <t>03.04.2017 11:16:56</t>
  </si>
  <si>
    <t>03.04.2017 10:50:25</t>
  </si>
  <si>
    <t>03.04.2017 10:56:30</t>
  </si>
  <si>
    <t>03.04.2017 15:06:09</t>
  </si>
  <si>
    <t>03.04.2017 16:58:47</t>
  </si>
  <si>
    <t>03.04.2017 11:09:39</t>
  </si>
  <si>
    <t>03.04.2017 11:16:57</t>
  </si>
  <si>
    <t>01.03.2017 14:14:02</t>
  </si>
  <si>
    <t>28.02.2017 0:00:00</t>
  </si>
  <si>
    <t>02.03.2017 8:04:54</t>
  </si>
  <si>
    <t>27.02.2017 0:00:00</t>
  </si>
  <si>
    <t>02.03.2017 14:08:14</t>
  </si>
  <si>
    <t>02.03.2017 13:42:23</t>
  </si>
  <si>
    <t>02.03.2017 14:02:01</t>
  </si>
  <si>
    <t>01.04.2017 8:30:36</t>
  </si>
  <si>
    <t>01.04.2017 11:29:52</t>
  </si>
  <si>
    <t>01.04.2017 8:24:18</t>
  </si>
  <si>
    <t>30.03.2017 0:00:00</t>
  </si>
  <si>
    <t>28.07.2017 6:51:07</t>
  </si>
  <si>
    <t>28.07.2017 6:54:31</t>
  </si>
  <si>
    <t>28.07.2017 7:03:36</t>
  </si>
  <si>
    <t>17.05.2017 0:08:26</t>
  </si>
  <si>
    <t>17.05.2017 0:08:37</t>
  </si>
  <si>
    <t>17.05.2017 7:17:04</t>
  </si>
  <si>
    <t>№</t>
  </si>
  <si>
    <t>ФИО</t>
  </si>
  <si>
    <t>Номер документа</t>
  </si>
  <si>
    <t>Иванов И.И.</t>
  </si>
  <si>
    <t>Петров П.П.</t>
  </si>
  <si>
    <t>Сидоров С.С.</t>
  </si>
  <si>
    <t>Гоголь Г.Г.</t>
  </si>
  <si>
    <t>Пушкин П.П.</t>
  </si>
  <si>
    <t>Лермонтов Л.Л.</t>
  </si>
  <si>
    <t>Достоевский Д.Д.</t>
  </si>
  <si>
    <t>Дата 1</t>
  </si>
  <si>
    <t>Дата 2</t>
  </si>
  <si>
    <t>Время</t>
  </si>
  <si>
    <t>Дата 3</t>
  </si>
  <si>
    <t>Вес</t>
  </si>
  <si>
    <t>Чехов Ч.Ч.</t>
  </si>
  <si>
    <t>Бунин Б.Б.</t>
  </si>
  <si>
    <t>Иванов В.В.</t>
  </si>
  <si>
    <t>Горький Г.Г.</t>
  </si>
  <si>
    <t>Блок Б.Б.</t>
  </si>
  <si>
    <t>Ахматова А.А.</t>
  </si>
  <si>
    <t>Тютчев Т.Т.</t>
  </si>
  <si>
    <t>Есенин Е.Е.</t>
  </si>
  <si>
    <t>Место</t>
  </si>
  <si>
    <t>Европа</t>
  </si>
  <si>
    <t>Земля</t>
  </si>
  <si>
    <t>Франция</t>
  </si>
  <si>
    <t>Германия</t>
  </si>
  <si>
    <t>Италия</t>
  </si>
  <si>
    <t>Азия</t>
  </si>
  <si>
    <t>Китай</t>
  </si>
  <si>
    <t>Индия</t>
  </si>
  <si>
    <t>Непал</t>
  </si>
  <si>
    <t>Африка</t>
  </si>
  <si>
    <t>Египет</t>
  </si>
  <si>
    <t>Тунис</t>
  </si>
  <si>
    <t>Камерун</t>
  </si>
  <si>
    <t>Алжир</t>
  </si>
  <si>
    <t>Ю.Америка</t>
  </si>
  <si>
    <t>Бразилия</t>
  </si>
  <si>
    <t>Луна</t>
  </si>
  <si>
    <t>Северное полушарие</t>
  </si>
  <si>
    <t>Джордано Бруно</t>
  </si>
  <si>
    <t>Южное полушарие</t>
  </si>
  <si>
    <t>Аполло</t>
  </si>
  <si>
    <t>Пастернак П.П.</t>
  </si>
  <si>
    <t>Маяковский М.М.</t>
  </si>
  <si>
    <t>Дата</t>
  </si>
  <si>
    <t>29.06.2017</t>
  </si>
  <si>
    <t>17.03.2017</t>
  </si>
  <si>
    <t>31.03.2017</t>
  </si>
  <si>
    <t>30.03.2017</t>
  </si>
  <si>
    <t>04.04.2017</t>
  </si>
  <si>
    <t>28.03.2017</t>
  </si>
  <si>
    <t>29.03.2017</t>
  </si>
  <si>
    <t>25.04.2017</t>
  </si>
  <si>
    <t>10.08.2017</t>
  </si>
  <si>
    <t>16.08.2017</t>
  </si>
  <si>
    <t>26.04.2017</t>
  </si>
  <si>
    <t>16.02.2017</t>
  </si>
  <si>
    <t>Товар</t>
  </si>
  <si>
    <t>Объем</t>
  </si>
  <si>
    <t>Количество</t>
  </si>
  <si>
    <t>Напитки</t>
  </si>
  <si>
    <t>Сок</t>
  </si>
  <si>
    <t>Яблочный</t>
  </si>
  <si>
    <t>с мякотью</t>
  </si>
  <si>
    <t>Шампанское</t>
  </si>
  <si>
    <t>Мартини</t>
  </si>
  <si>
    <t>Асти</t>
  </si>
  <si>
    <t>Коньяк</t>
  </si>
  <si>
    <t>Круазье</t>
  </si>
  <si>
    <t>ВСОП</t>
  </si>
  <si>
    <t>Бакалея</t>
  </si>
  <si>
    <t>09031</t>
  </si>
  <si>
    <t>09030</t>
  </si>
  <si>
    <t>03329</t>
  </si>
  <si>
    <t>04116</t>
  </si>
  <si>
    <t>02742</t>
  </si>
  <si>
    <t>02741</t>
  </si>
  <si>
    <t>02740</t>
  </si>
  <si>
    <t>02739</t>
  </si>
  <si>
    <t>02634</t>
  </si>
  <si>
    <t>02633</t>
  </si>
  <si>
    <t>02592</t>
  </si>
  <si>
    <t>02591</t>
  </si>
  <si>
    <t>02775</t>
  </si>
  <si>
    <t>02774</t>
  </si>
  <si>
    <t>02748</t>
  </si>
  <si>
    <t>02514</t>
  </si>
  <si>
    <t>02513</t>
  </si>
  <si>
    <t>02358</t>
  </si>
  <si>
    <t>01698</t>
  </si>
  <si>
    <t>05333</t>
  </si>
  <si>
    <t>05332</t>
  </si>
  <si>
    <t>04253</t>
  </si>
  <si>
    <t>02535</t>
  </si>
  <si>
    <t>00886</t>
  </si>
  <si>
    <t>04254</t>
  </si>
  <si>
    <t>05075</t>
  </si>
  <si>
    <t>01318</t>
  </si>
  <si>
    <t>01317</t>
  </si>
  <si>
    <t>01319</t>
  </si>
  <si>
    <t>02013</t>
  </si>
  <si>
    <t>02012</t>
  </si>
  <si>
    <t>01164</t>
  </si>
  <si>
    <t>00718</t>
  </si>
  <si>
    <t>Необходимо получить анализ:</t>
  </si>
  <si>
    <t>Количество случаев</t>
  </si>
  <si>
    <t>* если в колонке Время значение со знаком "-", эти данные не обрабатываются</t>
  </si>
  <si>
    <t>Мука</t>
  </si>
  <si>
    <t>Пшеничная</t>
  </si>
  <si>
    <t>5кг</t>
  </si>
  <si>
    <t>Овсяная</t>
  </si>
  <si>
    <t>Гречневая</t>
  </si>
  <si>
    <t>3кг</t>
  </si>
  <si>
    <t>Макароны</t>
  </si>
  <si>
    <t>Спагетти</t>
  </si>
  <si>
    <t>Рожки</t>
  </si>
  <si>
    <t>Лапша</t>
  </si>
  <si>
    <t>Спираль</t>
  </si>
  <si>
    <t>1кг</t>
  </si>
  <si>
    <t>от 801 до 1059</t>
  </si>
  <si>
    <t>от 854 до 2078</t>
  </si>
  <si>
    <t>* выбирается самое маленькое и самое большое значение</t>
  </si>
  <si>
    <t>05.07.2017</t>
  </si>
  <si>
    <t>05.07.2017 08:42</t>
  </si>
  <si>
    <t>05.07.2017 18:25</t>
  </si>
  <si>
    <t>05.07.2017 18:55</t>
  </si>
  <si>
    <t>05.07.2017 19:01</t>
  </si>
  <si>
    <t>05.07.2017 19:06</t>
  </si>
  <si>
    <t>10.08.2017 14:14</t>
  </si>
  <si>
    <t>10.08.2017 14:22</t>
  </si>
  <si>
    <t>10.08.2017 18:48</t>
  </si>
  <si>
    <t>26.04.2017 09:08</t>
  </si>
  <si>
    <t>26.04.2017 10:00</t>
  </si>
  <si>
    <t>26.04.2017 10:03</t>
  </si>
  <si>
    <t>26.04.2017 11:13</t>
  </si>
  <si>
    <t>26.04.2017 13:58</t>
  </si>
  <si>
    <t>31.03.2017 08:01</t>
  </si>
  <si>
    <t>31.03.2017 10:26</t>
  </si>
  <si>
    <t>31.03.2017 12:33</t>
  </si>
  <si>
    <t>31.03.2017 14:13</t>
  </si>
  <si>
    <t>31.03.2017 14:40</t>
  </si>
  <si>
    <t>31.03.2017 14:44</t>
  </si>
  <si>
    <t>31.03.2017 14:35</t>
  </si>
  <si>
    <t>31.03.2017 17:08</t>
  </si>
  <si>
    <t>31.03.2017 21:38</t>
  </si>
  <si>
    <t>31.03.2017 16:43</t>
  </si>
  <si>
    <t>31.03.2017 21:26</t>
  </si>
  <si>
    <t>31.03.2017 21:45</t>
  </si>
  <si>
    <t>16.02.2017 08:11</t>
  </si>
  <si>
    <t>16.02.2017 08:37</t>
  </si>
  <si>
    <t>16.02.2017 08:42</t>
  </si>
  <si>
    <t>16.02.2017 19:19</t>
  </si>
  <si>
    <t>16.08.2017 14:27</t>
  </si>
  <si>
    <t>16.08.2017 14:28</t>
  </si>
  <si>
    <t>16.08.2017 18:10</t>
  </si>
  <si>
    <t>16.08.2017 19:08</t>
  </si>
  <si>
    <t>16.08.2017 14:29</t>
  </si>
  <si>
    <t>Европа - Монте-Карло</t>
  </si>
  <si>
    <t>Трасса, Гонка, Дата, Команда</t>
  </si>
  <si>
    <t>Мерседес</t>
  </si>
  <si>
    <t>Феррари</t>
  </si>
  <si>
    <t>Рено</t>
  </si>
  <si>
    <t>Хонда</t>
  </si>
  <si>
    <t>шт</t>
  </si>
  <si>
    <t>Кол-во</t>
  </si>
  <si>
    <t>Дата1</t>
  </si>
  <si>
    <t>Европа - Каталунья</t>
  </si>
  <si>
    <t>Азия-Шанхай</t>
  </si>
  <si>
    <t>Редбул</t>
  </si>
  <si>
    <t>Вильямс</t>
  </si>
  <si>
    <t>Заубер</t>
  </si>
  <si>
    <t>Азия-Судзука</t>
  </si>
  <si>
    <t>количество случаев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</si>
</sst>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00"/>
    <numFmt numFmtId="166" formatCode="0.0"/>
    <numFmt numFmtId="167" formatCode="#,##0.000"/>
  </numFmts>
  <fonts count="11" x14ac:knownFonts="1">
    <font>
      <sz val="8"/>
      <name val="Arial"/>
    </font>
    <font>
      <b/>
      <sz val="9"/>
      <color rgb="FFFFFFFF"/>
      <name val="Arial"/>
    </font>
    <font>
      <b/>
      <sz val="8"/>
      <color rgb="FFFFFFFF"/>
      <name val="Arial"/>
    </font>
    <font>
      <b/>
      <sz val="8"/>
      <color rgb="FF003366"/>
      <name val="Arial"/>
    </font>
    <font>
      <b/>
      <sz val="8"/>
      <name val="Arial"/>
    </font>
    <font>
      <sz val="8"/>
      <name val="Arial"/>
    </font>
    <font>
      <sz val="11"/>
      <color rgb="FFFF0000"/>
      <name val="Arial"/>
      <family val="2"/>
      <charset val="204"/>
    </font>
    <font>
      <b/>
      <sz val="8"/>
      <color rgb="FF003366"/>
      <name val="Arial"/>
      <family val="2"/>
      <charset val="204"/>
    </font>
    <font>
      <sz val="8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9"/>
      <color rgb="FFFFFFFF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1D5A8C"/>
      </patternFill>
    </fill>
    <fill>
      <patternFill patternType="solid">
        <fgColor rgb="FF0070CB"/>
      </patternFill>
    </fill>
    <fill>
      <patternFill patternType="solid">
        <fgColor rgb="FF81CEFF"/>
      </patternFill>
    </fill>
    <fill>
      <patternFill patternType="solid">
        <fgColor rgb="FFFFFFFF"/>
      </patternFill>
    </fill>
    <fill>
      <patternFill patternType="solid">
        <fgColor rgb="FFEBF7FF"/>
      </patternFill>
    </fill>
    <fill>
      <patternFill patternType="solid">
        <fgColor rgb="FFB7E3FF"/>
      </patternFill>
    </fill>
  </fills>
  <borders count="8">
    <border>
      <left/>
      <right/>
      <top/>
      <bottom/>
      <diagonal/>
    </border>
    <border>
      <left style="thin">
        <color rgb="FF003560"/>
      </left>
      <right style="thin">
        <color rgb="FF003560"/>
      </right>
      <top style="thin">
        <color rgb="FF003560"/>
      </top>
      <bottom style="thin">
        <color rgb="FF003560"/>
      </bottom>
      <diagonal/>
    </border>
    <border>
      <left/>
      <right style="thin">
        <color rgb="FF003560"/>
      </right>
      <top style="thin">
        <color rgb="FF003560"/>
      </top>
      <bottom style="thin">
        <color rgb="FF003560"/>
      </bottom>
      <diagonal/>
    </border>
    <border>
      <left style="thin">
        <color rgb="FF003560"/>
      </left>
      <right/>
      <top style="thin">
        <color rgb="FF003560"/>
      </top>
      <bottom style="thin">
        <color rgb="FF003560"/>
      </bottom>
      <diagonal/>
    </border>
    <border>
      <left/>
      <right/>
      <top style="thin">
        <color rgb="FF003560"/>
      </top>
      <bottom style="thin">
        <color rgb="FF003560"/>
      </bottom>
      <diagonal/>
    </border>
    <border>
      <left style="thin">
        <color rgb="FF00356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3560"/>
      </left>
      <right style="medium">
        <color rgb="FF003560"/>
      </right>
      <top style="medium">
        <color rgb="FF003560"/>
      </top>
      <bottom style="medium">
        <color rgb="FF003560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right" vertical="top" wrapText="1"/>
    </xf>
    <xf numFmtId="0" fontId="5" fillId="5" borderId="3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165" fontId="5" fillId="5" borderId="1" xfId="0" applyNumberFormat="1" applyFont="1" applyFill="1" applyBorder="1" applyAlignment="1">
      <alignment horizontal="left" vertical="top" wrapText="1"/>
    </xf>
    <xf numFmtId="2" fontId="5" fillId="5" borderId="1" xfId="0" applyNumberFormat="1" applyFont="1" applyFill="1" applyBorder="1" applyAlignment="1">
      <alignment horizontal="right" vertical="top" wrapText="1"/>
    </xf>
    <xf numFmtId="0" fontId="5" fillId="5" borderId="1" xfId="0" applyFont="1" applyFill="1" applyBorder="1" applyAlignment="1">
      <alignment horizontal="left" vertical="top"/>
    </xf>
    <xf numFmtId="1" fontId="5" fillId="5" borderId="1" xfId="0" applyNumberFormat="1" applyFont="1" applyFill="1" applyBorder="1" applyAlignment="1">
      <alignment horizontal="right" vertical="top" wrapText="1"/>
    </xf>
    <xf numFmtId="164" fontId="5" fillId="5" borderId="1" xfId="0" applyNumberFormat="1" applyFont="1" applyFill="1" applyBorder="1" applyAlignment="1">
      <alignment horizontal="right" vertical="top" wrapText="1"/>
    </xf>
    <xf numFmtId="166" fontId="5" fillId="5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right" vertical="top"/>
    </xf>
    <xf numFmtId="2" fontId="3" fillId="4" borderId="1" xfId="0" applyNumberFormat="1" applyFont="1" applyFill="1" applyBorder="1" applyAlignment="1">
      <alignment horizontal="right" vertical="top"/>
    </xf>
    <xf numFmtId="3" fontId="5" fillId="5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right" vertical="top"/>
    </xf>
    <xf numFmtId="167" fontId="2" fillId="3" borderId="1" xfId="0" applyNumberFormat="1" applyFont="1" applyFill="1" applyBorder="1" applyAlignment="1">
      <alignment horizontal="right" vertical="top"/>
    </xf>
    <xf numFmtId="4" fontId="2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0" fillId="5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 indent="1"/>
    </xf>
    <xf numFmtId="0" fontId="5" fillId="6" borderId="1" xfId="0" applyFont="1" applyFill="1" applyBorder="1" applyAlignment="1">
      <alignment horizontal="left" vertical="top" wrapText="1" indent="2"/>
    </xf>
    <xf numFmtId="0" fontId="5" fillId="6" borderId="1" xfId="0" applyFont="1" applyFill="1" applyBorder="1" applyAlignment="1">
      <alignment horizontal="left" vertical="top" wrapText="1"/>
    </xf>
    <xf numFmtId="165" fontId="5" fillId="6" borderId="1" xfId="0" applyNumberFormat="1" applyFont="1" applyFill="1" applyBorder="1" applyAlignment="1">
      <alignment horizontal="left" vertical="top" wrapText="1"/>
    </xf>
    <xf numFmtId="1" fontId="5" fillId="6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left" vertical="top" wrapText="1" indent="3"/>
    </xf>
    <xf numFmtId="0" fontId="5" fillId="5" borderId="3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3" fontId="5" fillId="6" borderId="1" xfId="0" applyNumberFormat="1" applyFont="1" applyFill="1" applyBorder="1" applyAlignment="1">
      <alignment horizontal="right" vertical="top"/>
    </xf>
    <xf numFmtId="0" fontId="0" fillId="6" borderId="1" xfId="0" applyFont="1" applyFill="1" applyBorder="1" applyAlignment="1">
      <alignment horizontal="left" vertical="top" wrapText="1" indent="2"/>
    </xf>
    <xf numFmtId="0" fontId="0" fillId="5" borderId="1" xfId="0" applyFont="1" applyFill="1" applyBorder="1" applyAlignment="1">
      <alignment horizontal="left" vertical="top" wrapText="1" indent="3"/>
    </xf>
    <xf numFmtId="0" fontId="0" fillId="0" borderId="0" xfId="0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0" fontId="3" fillId="4" borderId="5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0" fontId="0" fillId="5" borderId="2" xfId="0" applyFont="1" applyFill="1" applyBorder="1" applyAlignment="1">
      <alignment horizontal="left" vertical="top" wrapText="1"/>
    </xf>
    <xf numFmtId="166" fontId="3" fillId="4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7" fillId="4" borderId="1" xfId="0" applyFont="1" applyFill="1" applyBorder="1" applyAlignment="1">
      <alignment horizontal="left" vertical="top" wrapText="1" indent="1"/>
    </xf>
    <xf numFmtId="0" fontId="8" fillId="6" borderId="1" xfId="0" applyFont="1" applyFill="1" applyBorder="1" applyAlignment="1">
      <alignment horizontal="left" vertical="top" wrapText="1" indent="2"/>
    </xf>
    <xf numFmtId="0" fontId="8" fillId="5" borderId="1" xfId="0" applyFont="1" applyFill="1" applyBorder="1" applyAlignment="1">
      <alignment horizontal="left" vertical="top" wrapText="1" indent="3"/>
    </xf>
    <xf numFmtId="0" fontId="9" fillId="3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3" borderId="6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164" fontId="3" fillId="4" borderId="6" xfId="0" applyNumberFormat="1" applyFont="1" applyFill="1" applyBorder="1" applyAlignment="1">
      <alignment vertical="top" wrapText="1"/>
    </xf>
    <xf numFmtId="164" fontId="7" fillId="4" borderId="6" xfId="0" applyNumberFormat="1" applyFont="1" applyFill="1" applyBorder="1" applyAlignment="1">
      <alignment vertical="top" wrapText="1"/>
    </xf>
    <xf numFmtId="0" fontId="8" fillId="0" borderId="0" xfId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8" fillId="0" borderId="0" xfId="1" applyAlignment="1">
      <alignment horizontal="left" vertical="top"/>
    </xf>
    <xf numFmtId="0" fontId="7" fillId="4" borderId="1" xfId="1" applyFont="1" applyFill="1" applyBorder="1" applyAlignment="1">
      <alignment horizontal="left" vertical="top" wrapText="1"/>
    </xf>
    <xf numFmtId="0" fontId="7" fillId="4" borderId="1" xfId="1" applyFont="1" applyFill="1" applyBorder="1" applyAlignment="1">
      <alignment horizontal="left" vertical="top"/>
    </xf>
    <xf numFmtId="0" fontId="7" fillId="4" borderId="3" xfId="1" applyFont="1" applyFill="1" applyBorder="1" applyAlignment="1">
      <alignment horizontal="left" vertical="top"/>
    </xf>
    <xf numFmtId="0" fontId="7" fillId="4" borderId="2" xfId="1" applyFont="1" applyFill="1" applyBorder="1" applyAlignment="1">
      <alignment horizontal="left" vertical="top"/>
    </xf>
    <xf numFmtId="0" fontId="7" fillId="4" borderId="4" xfId="1" applyFont="1" applyFill="1" applyBorder="1" applyAlignment="1">
      <alignment horizontal="left" vertical="top"/>
    </xf>
    <xf numFmtId="165" fontId="8" fillId="7" borderId="1" xfId="1" applyNumberFormat="1" applyFont="1" applyFill="1" applyBorder="1" applyAlignment="1">
      <alignment horizontal="left" vertical="top" wrapText="1" indent="1"/>
    </xf>
    <xf numFmtId="0" fontId="8" fillId="7" borderId="1" xfId="1" applyFont="1" applyFill="1" applyBorder="1" applyAlignment="1">
      <alignment horizontal="left" vertical="top" wrapText="1" indent="1"/>
    </xf>
    <xf numFmtId="0" fontId="8" fillId="7" borderId="3" xfId="1" applyFont="1" applyFill="1" applyBorder="1" applyAlignment="1">
      <alignment horizontal="left" vertical="top" wrapText="1" indent="1"/>
    </xf>
    <xf numFmtId="0" fontId="8" fillId="7" borderId="2" xfId="1" applyFont="1" applyFill="1" applyBorder="1" applyAlignment="1">
      <alignment horizontal="left" vertical="top" wrapText="1" indent="1"/>
    </xf>
    <xf numFmtId="0" fontId="8" fillId="7" borderId="4" xfId="1" applyFont="1" applyFill="1" applyBorder="1" applyAlignment="1">
      <alignment horizontal="left" vertical="top" wrapText="1" indent="1"/>
    </xf>
    <xf numFmtId="0" fontId="8" fillId="6" borderId="1" xfId="1" applyFont="1" applyFill="1" applyBorder="1" applyAlignment="1">
      <alignment horizontal="left" vertical="top" wrapText="1" indent="2"/>
    </xf>
    <xf numFmtId="0" fontId="8" fillId="6" borderId="1" xfId="1" applyFont="1" applyFill="1" applyBorder="1" applyAlignment="1">
      <alignment horizontal="left" vertical="top"/>
    </xf>
    <xf numFmtId="0" fontId="8" fillId="6" borderId="3" xfId="1" applyFont="1" applyFill="1" applyBorder="1" applyAlignment="1">
      <alignment horizontal="left" vertical="top"/>
    </xf>
    <xf numFmtId="0" fontId="8" fillId="6" borderId="2" xfId="1" applyFont="1" applyFill="1" applyBorder="1" applyAlignment="1">
      <alignment horizontal="left" vertical="top"/>
    </xf>
    <xf numFmtId="0" fontId="8" fillId="6" borderId="4" xfId="1" applyFont="1" applyFill="1" applyBorder="1" applyAlignment="1">
      <alignment horizontal="left" vertical="top"/>
    </xf>
    <xf numFmtId="1" fontId="8" fillId="6" borderId="7" xfId="1" applyNumberFormat="1" applyFont="1" applyFill="1" applyBorder="1" applyAlignment="1">
      <alignment horizontal="right" vertical="top"/>
    </xf>
    <xf numFmtId="0" fontId="8" fillId="5" borderId="1" xfId="1" applyFont="1" applyFill="1" applyBorder="1" applyAlignment="1">
      <alignment horizontal="left" vertical="top" wrapText="1" indent="3"/>
    </xf>
    <xf numFmtId="1" fontId="8" fillId="5" borderId="1" xfId="1" applyNumberFormat="1" applyFont="1" applyFill="1" applyBorder="1" applyAlignment="1">
      <alignment horizontal="right" vertical="top" wrapText="1"/>
    </xf>
    <xf numFmtId="1" fontId="8" fillId="5" borderId="1" xfId="1" applyNumberFormat="1" applyFont="1" applyFill="1" applyBorder="1" applyAlignment="1">
      <alignment horizontal="right" vertical="top" wrapText="1"/>
    </xf>
    <xf numFmtId="164" fontId="8" fillId="5" borderId="1" xfId="1" applyNumberFormat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left" vertical="top" wrapText="1"/>
    </xf>
    <xf numFmtId="0" fontId="8" fillId="5" borderId="3" xfId="1" applyFont="1" applyFill="1" applyBorder="1" applyAlignment="1">
      <alignment horizontal="right" vertical="top" wrapText="1"/>
    </xf>
    <xf numFmtId="0" fontId="8" fillId="5" borderId="4" xfId="1" applyFont="1" applyFill="1" applyBorder="1" applyAlignment="1">
      <alignment horizontal="right" vertical="top" wrapText="1"/>
    </xf>
    <xf numFmtId="0" fontId="8" fillId="5" borderId="2" xfId="1" applyFont="1" applyFill="1" applyBorder="1" applyAlignment="1">
      <alignment horizontal="right" vertical="top" wrapText="1"/>
    </xf>
    <xf numFmtId="0" fontId="8" fillId="0" borderId="0" xfId="1" applyAlignment="1">
      <alignment horizontal="left"/>
    </xf>
    <xf numFmtId="0" fontId="7" fillId="4" borderId="3" xfId="1" applyFont="1" applyFill="1" applyBorder="1" applyAlignment="1">
      <alignment vertical="top" wrapText="1"/>
    </xf>
    <xf numFmtId="0" fontId="7" fillId="4" borderId="4" xfId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164" fontId="7" fillId="4" borderId="4" xfId="1" applyNumberFormat="1" applyFont="1" applyFill="1" applyBorder="1" applyAlignment="1">
      <alignment vertical="top" wrapText="1"/>
    </xf>
    <xf numFmtId="164" fontId="7" fillId="4" borderId="2" xfId="1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AD46"/>
  <sheetViews>
    <sheetView workbookViewId="0">
      <selection activeCell="Z3" sqref="Z3"/>
    </sheetView>
  </sheetViews>
  <sheetFormatPr defaultColWidth="10.1640625" defaultRowHeight="11.45" customHeight="1" outlineLevelRow="2" x14ac:dyDescent="0.2"/>
  <cols>
    <col min="1" max="1" width="1.5" style="1" customWidth="1"/>
    <col min="2" max="2" width="10.1640625" style="1" customWidth="1"/>
    <col min="3" max="3" width="9.83203125" style="1" customWidth="1"/>
    <col min="4" max="4" width="0.33203125" style="1" customWidth="1"/>
    <col min="5" max="5" width="8.33203125" style="1" customWidth="1"/>
    <col min="6" max="6" width="1" style="1" customWidth="1"/>
    <col min="7" max="7" width="10.1640625" style="1" customWidth="1"/>
    <col min="8" max="8" width="3.5" style="1" customWidth="1"/>
    <col min="9" max="9" width="6" style="1" customWidth="1"/>
    <col min="10" max="10" width="10.1640625" style="1" customWidth="1"/>
    <col min="11" max="11" width="2.33203125" style="1" customWidth="1"/>
    <col min="12" max="12" width="7.1640625" style="1" customWidth="1"/>
    <col min="13" max="13" width="5.5" style="1" customWidth="1"/>
    <col min="14" max="14" width="3.83203125" style="1" customWidth="1"/>
    <col min="15" max="15" width="10.1640625" style="1" customWidth="1"/>
    <col min="16" max="16" width="1.33203125" style="1" customWidth="1"/>
    <col min="17" max="17" width="7.83203125" style="1" customWidth="1"/>
    <col min="18" max="18" width="8.33203125" style="1" customWidth="1"/>
    <col min="19" max="19" width="0.83203125" style="1" customWidth="1"/>
    <col min="20" max="20" width="10.1640625" style="1" customWidth="1"/>
    <col min="21" max="21" width="4.83203125" style="1" customWidth="1"/>
    <col min="22" max="22" width="4.33203125" style="1" customWidth="1"/>
    <col min="23" max="23" width="10.1640625" style="1" customWidth="1"/>
    <col min="24" max="24" width="2.33203125" style="1" customWidth="1"/>
    <col min="27" max="27" width="12.5" bestFit="1" customWidth="1"/>
    <col min="28" max="28" width="11.5" customWidth="1"/>
  </cols>
  <sheetData>
    <row r="2" spans="2:29" ht="14.25" x14ac:dyDescent="0.2">
      <c r="Z2" s="67" t="s">
        <v>193</v>
      </c>
    </row>
    <row r="3" spans="2:29" s="2" customFormat="1" ht="26.1" customHeight="1" x14ac:dyDescent="0.2">
      <c r="B3" s="35" t="s">
        <v>109</v>
      </c>
      <c r="C3" s="35"/>
      <c r="D3" s="35" t="s">
        <v>86</v>
      </c>
      <c r="E3" s="35"/>
      <c r="F3" s="35" t="s">
        <v>87</v>
      </c>
      <c r="G3" s="35"/>
      <c r="H3" s="35"/>
      <c r="I3" s="35" t="s">
        <v>88</v>
      </c>
      <c r="J3" s="35"/>
      <c r="K3" s="35"/>
      <c r="L3" s="35" t="s">
        <v>100</v>
      </c>
      <c r="M3" s="35"/>
      <c r="N3" s="35" t="s">
        <v>96</v>
      </c>
      <c r="O3" s="35"/>
      <c r="P3" s="35"/>
      <c r="Q3" s="35" t="s">
        <v>97</v>
      </c>
      <c r="R3" s="35"/>
      <c r="S3" s="35" t="s">
        <v>99</v>
      </c>
      <c r="T3" s="35"/>
      <c r="U3" s="35"/>
      <c r="V3" s="35" t="s">
        <v>98</v>
      </c>
      <c r="W3" s="35"/>
      <c r="X3" s="35"/>
      <c r="Z3" s="2" t="str">
        <f>B3</f>
        <v>Место</v>
      </c>
      <c r="AA3" s="2" t="str">
        <f>F3</f>
        <v>ФИО</v>
      </c>
      <c r="AB3" s="53" t="s">
        <v>194</v>
      </c>
      <c r="AC3" s="2" t="str">
        <f>L3</f>
        <v>Вес</v>
      </c>
    </row>
    <row r="4" spans="2:29" s="1" customFormat="1" ht="5.0999999999999996" customHeight="1" x14ac:dyDescent="0.2"/>
    <row r="5" spans="2:29" s="2" customFormat="1" ht="11.1" customHeight="1" x14ac:dyDescent="0.2">
      <c r="B5" s="31" t="s">
        <v>111</v>
      </c>
      <c r="C5" s="31"/>
      <c r="D5" s="4"/>
      <c r="E5" s="3"/>
      <c r="F5" s="4"/>
      <c r="G5" s="5"/>
      <c r="H5" s="3"/>
      <c r="I5" s="4"/>
      <c r="J5" s="5"/>
      <c r="K5" s="3"/>
      <c r="L5" s="34">
        <v>1471.41</v>
      </c>
      <c r="M5" s="34"/>
      <c r="N5" s="4"/>
      <c r="O5" s="5"/>
      <c r="P5" s="3"/>
      <c r="Q5" s="4"/>
      <c r="R5" s="3"/>
      <c r="S5" s="8"/>
      <c r="T5" s="6"/>
      <c r="U5" s="7"/>
      <c r="V5" s="4"/>
      <c r="W5" s="5"/>
      <c r="X5" s="3"/>
      <c r="Z5" s="54" t="s">
        <v>111</v>
      </c>
      <c r="AA5" s="55"/>
      <c r="AB5" s="55"/>
      <c r="AC5" s="55"/>
    </row>
    <row r="6" spans="2:29" s="2" customFormat="1" ht="11.1" customHeight="1" outlineLevel="1" x14ac:dyDescent="0.2">
      <c r="B6" s="27" t="s">
        <v>110</v>
      </c>
      <c r="C6" s="27"/>
      <c r="D6" s="10"/>
      <c r="E6" s="9"/>
      <c r="F6" s="10"/>
      <c r="G6" s="11"/>
      <c r="H6" s="9"/>
      <c r="I6" s="10"/>
      <c r="J6" s="11"/>
      <c r="K6" s="9"/>
      <c r="L6" s="28">
        <v>15.989000000000001</v>
      </c>
      <c r="M6" s="28"/>
      <c r="N6" s="10"/>
      <c r="O6" s="11"/>
      <c r="P6" s="9"/>
      <c r="Q6" s="10"/>
      <c r="R6" s="9"/>
      <c r="S6" s="14"/>
      <c r="T6" s="12"/>
      <c r="U6" s="13"/>
      <c r="V6" s="10"/>
      <c r="W6" s="11"/>
      <c r="X6" s="9"/>
      <c r="Z6" s="62" t="s">
        <v>110</v>
      </c>
      <c r="AA6" s="63"/>
      <c r="AB6" s="63"/>
      <c r="AC6" s="64">
        <f>SUM(AC7:AC9)</f>
        <v>15.989000000000001</v>
      </c>
    </row>
    <row r="7" spans="2:29" s="2" customFormat="1" ht="11.1" customHeight="1" outlineLevel="2" x14ac:dyDescent="0.2">
      <c r="B7" s="39" t="s">
        <v>112</v>
      </c>
      <c r="C7" s="20"/>
      <c r="D7" s="21">
        <v>4</v>
      </c>
      <c r="E7" s="21"/>
      <c r="F7" s="58" t="s">
        <v>89</v>
      </c>
      <c r="G7" s="37"/>
      <c r="H7" s="38"/>
      <c r="I7" s="20" t="s">
        <v>160</v>
      </c>
      <c r="J7" s="20"/>
      <c r="K7" s="20"/>
      <c r="L7" s="25">
        <v>3.7410000000000001</v>
      </c>
      <c r="M7" s="25"/>
      <c r="N7" s="20" t="s">
        <v>0</v>
      </c>
      <c r="O7" s="20"/>
      <c r="P7" s="20"/>
      <c r="Q7" s="20" t="s">
        <v>1</v>
      </c>
      <c r="R7" s="20"/>
      <c r="S7" s="23" t="s">
        <v>2</v>
      </c>
      <c r="T7" s="23"/>
      <c r="U7" s="23"/>
      <c r="V7" s="24">
        <v>3</v>
      </c>
      <c r="W7" s="24"/>
      <c r="X7" s="24"/>
      <c r="Z7" s="2" t="s">
        <v>112</v>
      </c>
      <c r="AA7" s="2" t="s">
        <v>89</v>
      </c>
      <c r="AB7" s="2">
        <v>2</v>
      </c>
      <c r="AC7" s="59">
        <f>SUM(L7:M8)</f>
        <v>7.9290000000000003</v>
      </c>
    </row>
    <row r="8" spans="2:29" s="2" customFormat="1" ht="11.1" customHeight="1" outlineLevel="2" x14ac:dyDescent="0.2">
      <c r="B8" s="39" t="s">
        <v>112</v>
      </c>
      <c r="C8" s="20"/>
      <c r="D8" s="21">
        <v>4</v>
      </c>
      <c r="E8" s="21"/>
      <c r="F8" s="36" t="s">
        <v>89</v>
      </c>
      <c r="G8" s="37"/>
      <c r="H8" s="38"/>
      <c r="I8" s="20" t="s">
        <v>161</v>
      </c>
      <c r="J8" s="20"/>
      <c r="K8" s="20"/>
      <c r="L8" s="25">
        <v>4.1879999999999997</v>
      </c>
      <c r="M8" s="25"/>
      <c r="N8" s="20" t="s">
        <v>3</v>
      </c>
      <c r="O8" s="20"/>
      <c r="P8" s="20"/>
      <c r="Q8" s="20" t="s">
        <v>4</v>
      </c>
      <c r="R8" s="20"/>
      <c r="S8" s="23" t="s">
        <v>5</v>
      </c>
      <c r="T8" s="23"/>
      <c r="U8" s="23"/>
      <c r="V8" s="24">
        <v>28</v>
      </c>
      <c r="W8" s="24"/>
      <c r="X8" s="24"/>
      <c r="Z8" s="2" t="s">
        <v>113</v>
      </c>
      <c r="AA8" s="2" t="s">
        <v>90</v>
      </c>
      <c r="AB8" s="2">
        <v>1</v>
      </c>
      <c r="AC8" s="60">
        <f>L9</f>
        <v>1.86</v>
      </c>
    </row>
    <row r="9" spans="2:29" s="2" customFormat="1" ht="11.1" customHeight="1" outlineLevel="2" x14ac:dyDescent="0.2">
      <c r="B9" s="39" t="s">
        <v>113</v>
      </c>
      <c r="C9" s="20"/>
      <c r="D9" s="21">
        <v>1</v>
      </c>
      <c r="E9" s="21"/>
      <c r="F9" s="58" t="s">
        <v>90</v>
      </c>
      <c r="G9" s="37"/>
      <c r="H9" s="38"/>
      <c r="I9" s="20" t="s">
        <v>162</v>
      </c>
      <c r="J9" s="20"/>
      <c r="K9" s="20"/>
      <c r="L9" s="22">
        <v>1.86</v>
      </c>
      <c r="M9" s="22"/>
      <c r="N9" s="20" t="s">
        <v>6</v>
      </c>
      <c r="O9" s="20"/>
      <c r="P9" s="20"/>
      <c r="Q9" s="20" t="s">
        <v>7</v>
      </c>
      <c r="R9" s="20"/>
      <c r="S9" s="23" t="s">
        <v>8</v>
      </c>
      <c r="T9" s="23"/>
      <c r="U9" s="23"/>
      <c r="V9" s="24">
        <v>2</v>
      </c>
      <c r="W9" s="24"/>
      <c r="X9" s="24"/>
      <c r="Z9" s="2" t="s">
        <v>114</v>
      </c>
      <c r="AA9" s="2" t="s">
        <v>91</v>
      </c>
      <c r="AB9" s="2">
        <v>1</v>
      </c>
      <c r="AC9" s="61">
        <f>L10</f>
        <v>6.2</v>
      </c>
    </row>
    <row r="10" spans="2:29" s="2" customFormat="1" ht="11.1" customHeight="1" outlineLevel="2" x14ac:dyDescent="0.2">
      <c r="B10" s="39" t="s">
        <v>114</v>
      </c>
      <c r="C10" s="20"/>
      <c r="D10" s="21">
        <v>8</v>
      </c>
      <c r="E10" s="21"/>
      <c r="F10" s="58" t="s">
        <v>91</v>
      </c>
      <c r="G10" s="37"/>
      <c r="H10" s="38"/>
      <c r="I10" s="20" t="s">
        <v>163</v>
      </c>
      <c r="J10" s="20"/>
      <c r="K10" s="20"/>
      <c r="L10" s="26">
        <v>6.2</v>
      </c>
      <c r="M10" s="26"/>
      <c r="N10" s="20" t="s">
        <v>9</v>
      </c>
      <c r="O10" s="20"/>
      <c r="P10" s="20"/>
      <c r="Q10" s="20" t="s">
        <v>10</v>
      </c>
      <c r="R10" s="20"/>
      <c r="S10" s="23" t="s">
        <v>11</v>
      </c>
      <c r="T10" s="23"/>
      <c r="U10" s="23"/>
      <c r="V10" s="24">
        <v>3</v>
      </c>
      <c r="W10" s="24"/>
      <c r="X10" s="24"/>
    </row>
    <row r="11" spans="2:29" s="2" customFormat="1" ht="11.1" customHeight="1" outlineLevel="1" x14ac:dyDescent="0.2">
      <c r="B11" s="27" t="s">
        <v>115</v>
      </c>
      <c r="C11" s="27"/>
      <c r="D11" s="10"/>
      <c r="E11" s="9"/>
      <c r="F11" s="10"/>
      <c r="G11" s="11"/>
      <c r="H11" s="9"/>
      <c r="I11" s="10"/>
      <c r="J11" s="11"/>
      <c r="K11" s="9"/>
      <c r="L11" s="29">
        <v>260.23</v>
      </c>
      <c r="M11" s="29"/>
      <c r="N11" s="10"/>
      <c r="O11" s="11"/>
      <c r="P11" s="9"/>
      <c r="Q11" s="10"/>
      <c r="R11" s="9"/>
      <c r="S11" s="14"/>
      <c r="T11" s="12"/>
      <c r="U11" s="13"/>
      <c r="V11" s="10"/>
      <c r="W11" s="11"/>
      <c r="X11" s="9"/>
      <c r="Z11" s="62" t="s">
        <v>115</v>
      </c>
      <c r="AA11" s="63"/>
      <c r="AB11" s="63"/>
      <c r="AC11" s="64">
        <f>SUM(AC12:AC16)</f>
        <v>260.23</v>
      </c>
    </row>
    <row r="12" spans="2:29" s="2" customFormat="1" ht="11.25" customHeight="1" outlineLevel="2" x14ac:dyDescent="0.2">
      <c r="B12" s="39" t="s">
        <v>116</v>
      </c>
      <c r="C12" s="20"/>
      <c r="D12" s="21">
        <v>3</v>
      </c>
      <c r="E12" s="21"/>
      <c r="F12" s="58" t="s">
        <v>92</v>
      </c>
      <c r="G12" s="37"/>
      <c r="H12" s="38"/>
      <c r="I12" s="20" t="s">
        <v>164</v>
      </c>
      <c r="J12" s="20"/>
      <c r="K12" s="20"/>
      <c r="L12" s="25">
        <v>25.314</v>
      </c>
      <c r="M12" s="25"/>
      <c r="N12" s="20" t="s">
        <v>12</v>
      </c>
      <c r="O12" s="20"/>
      <c r="P12" s="20"/>
      <c r="Q12" s="20" t="s">
        <v>13</v>
      </c>
      <c r="R12" s="20"/>
      <c r="S12" s="23" t="s">
        <v>14</v>
      </c>
      <c r="T12" s="23"/>
      <c r="U12" s="23"/>
      <c r="V12" s="16"/>
      <c r="W12" s="15"/>
      <c r="X12" s="17"/>
      <c r="Z12" s="2" t="s">
        <v>116</v>
      </c>
      <c r="AA12" s="2" t="s">
        <v>92</v>
      </c>
      <c r="AB12" s="2">
        <v>6</v>
      </c>
      <c r="AC12" s="59">
        <f>SUM(L12:M17)</f>
        <v>117.366</v>
      </c>
    </row>
    <row r="13" spans="2:29" s="2" customFormat="1" ht="11.25" customHeight="1" outlineLevel="2" x14ac:dyDescent="0.2">
      <c r="B13" s="39" t="s">
        <v>116</v>
      </c>
      <c r="C13" s="20"/>
      <c r="D13" s="21">
        <v>3</v>
      </c>
      <c r="E13" s="21"/>
      <c r="F13" s="36" t="s">
        <v>92</v>
      </c>
      <c r="G13" s="37"/>
      <c r="H13" s="38"/>
      <c r="I13" s="20" t="s">
        <v>165</v>
      </c>
      <c r="J13" s="20"/>
      <c r="K13" s="20"/>
      <c r="L13" s="25">
        <v>25.314</v>
      </c>
      <c r="M13" s="25"/>
      <c r="N13" s="20" t="s">
        <v>15</v>
      </c>
      <c r="O13" s="20"/>
      <c r="P13" s="20"/>
      <c r="Q13" s="20" t="s">
        <v>16</v>
      </c>
      <c r="R13" s="20"/>
      <c r="S13" s="23" t="s">
        <v>17</v>
      </c>
      <c r="T13" s="23"/>
      <c r="U13" s="23"/>
      <c r="V13" s="24">
        <v>1</v>
      </c>
      <c r="W13" s="24"/>
      <c r="X13" s="24"/>
      <c r="Z13" s="2" t="s">
        <v>116</v>
      </c>
      <c r="AA13" s="2" t="s">
        <v>93</v>
      </c>
      <c r="AB13" s="2">
        <v>2</v>
      </c>
      <c r="AC13" s="59">
        <f>SUM(L18:M19)</f>
        <v>57.142000000000003</v>
      </c>
    </row>
    <row r="14" spans="2:29" s="2" customFormat="1" ht="11.25" customHeight="1" outlineLevel="2" x14ac:dyDescent="0.2">
      <c r="B14" s="39" t="s">
        <v>116</v>
      </c>
      <c r="C14" s="20"/>
      <c r="D14" s="21">
        <v>3</v>
      </c>
      <c r="E14" s="21"/>
      <c r="F14" s="36" t="s">
        <v>92</v>
      </c>
      <c r="G14" s="37"/>
      <c r="H14" s="38"/>
      <c r="I14" s="20" t="s">
        <v>166</v>
      </c>
      <c r="J14" s="20"/>
      <c r="K14" s="20"/>
      <c r="L14" s="25">
        <v>28.221</v>
      </c>
      <c r="M14" s="25"/>
      <c r="N14" s="20" t="s">
        <v>18</v>
      </c>
      <c r="O14" s="20"/>
      <c r="P14" s="20"/>
      <c r="Q14" s="20" t="s">
        <v>19</v>
      </c>
      <c r="R14" s="20"/>
      <c r="S14" s="23" t="s">
        <v>20</v>
      </c>
      <c r="T14" s="23"/>
      <c r="U14" s="23"/>
      <c r="V14" s="16"/>
      <c r="W14" s="15"/>
      <c r="X14" s="17"/>
      <c r="Z14" s="2" t="s">
        <v>117</v>
      </c>
      <c r="AA14" s="2" t="s">
        <v>94</v>
      </c>
      <c r="AB14" s="2">
        <v>2</v>
      </c>
      <c r="AC14" s="59">
        <f>SUM(L20:M21)</f>
        <v>5.0119999999999996</v>
      </c>
    </row>
    <row r="15" spans="2:29" s="2" customFormat="1" ht="11.25" customHeight="1" outlineLevel="2" x14ac:dyDescent="0.2">
      <c r="B15" s="39" t="s">
        <v>116</v>
      </c>
      <c r="C15" s="20"/>
      <c r="D15" s="21">
        <v>3</v>
      </c>
      <c r="E15" s="21"/>
      <c r="F15" s="36" t="s">
        <v>92</v>
      </c>
      <c r="G15" s="37"/>
      <c r="H15" s="38"/>
      <c r="I15" s="20" t="s">
        <v>167</v>
      </c>
      <c r="J15" s="20"/>
      <c r="K15" s="20"/>
      <c r="L15" s="25">
        <v>28.221</v>
      </c>
      <c r="M15" s="25"/>
      <c r="N15" s="20" t="s">
        <v>21</v>
      </c>
      <c r="O15" s="20"/>
      <c r="P15" s="20"/>
      <c r="Q15" s="20" t="s">
        <v>22</v>
      </c>
      <c r="R15" s="20"/>
      <c r="S15" s="23" t="s">
        <v>23</v>
      </c>
      <c r="T15" s="23"/>
      <c r="U15" s="23"/>
      <c r="V15" s="24">
        <v>1</v>
      </c>
      <c r="W15" s="24"/>
      <c r="X15" s="24"/>
      <c r="Z15" s="2" t="s">
        <v>117</v>
      </c>
      <c r="AA15" s="2" t="s">
        <v>95</v>
      </c>
      <c r="AB15" s="2">
        <v>1</v>
      </c>
      <c r="AC15" s="60">
        <f>L22</f>
        <v>5.03</v>
      </c>
    </row>
    <row r="16" spans="2:29" s="2" customFormat="1" ht="11.25" customHeight="1" outlineLevel="2" x14ac:dyDescent="0.2">
      <c r="B16" s="39" t="s">
        <v>116</v>
      </c>
      <c r="C16" s="20"/>
      <c r="D16" s="21">
        <v>3</v>
      </c>
      <c r="E16" s="21"/>
      <c r="F16" s="36" t="s">
        <v>92</v>
      </c>
      <c r="G16" s="37"/>
      <c r="H16" s="38"/>
      <c r="I16" s="20" t="s">
        <v>168</v>
      </c>
      <c r="J16" s="20"/>
      <c r="K16" s="20"/>
      <c r="L16" s="25">
        <v>5.1479999999999997</v>
      </c>
      <c r="M16" s="25"/>
      <c r="N16" s="20" t="s">
        <v>24</v>
      </c>
      <c r="O16" s="20"/>
      <c r="P16" s="20"/>
      <c r="Q16" s="20" t="s">
        <v>25</v>
      </c>
      <c r="R16" s="20"/>
      <c r="S16" s="23" t="s">
        <v>26</v>
      </c>
      <c r="T16" s="23"/>
      <c r="U16" s="23"/>
      <c r="V16" s="16"/>
      <c r="W16" s="15"/>
      <c r="X16" s="17"/>
      <c r="Z16" s="2" t="s">
        <v>118</v>
      </c>
      <c r="AA16" s="2" t="s">
        <v>101</v>
      </c>
      <c r="AB16" s="2">
        <v>3</v>
      </c>
      <c r="AC16" s="59">
        <f>SUM(L23:M25)</f>
        <v>75.680000000000007</v>
      </c>
    </row>
    <row r="17" spans="2:30" s="2" customFormat="1" ht="11.25" customHeight="1" outlineLevel="2" x14ac:dyDescent="0.2">
      <c r="B17" s="39" t="s">
        <v>116</v>
      </c>
      <c r="C17" s="20"/>
      <c r="D17" s="21">
        <v>3</v>
      </c>
      <c r="E17" s="21"/>
      <c r="F17" s="36" t="s">
        <v>92</v>
      </c>
      <c r="G17" s="37"/>
      <c r="H17" s="38"/>
      <c r="I17" s="20" t="s">
        <v>169</v>
      </c>
      <c r="J17" s="20"/>
      <c r="K17" s="20"/>
      <c r="L17" s="25">
        <v>5.1479999999999997</v>
      </c>
      <c r="M17" s="25"/>
      <c r="N17" s="20" t="s">
        <v>27</v>
      </c>
      <c r="O17" s="20"/>
      <c r="P17" s="20"/>
      <c r="Q17" s="20" t="s">
        <v>28</v>
      </c>
      <c r="R17" s="20"/>
      <c r="S17" s="23" t="s">
        <v>26</v>
      </c>
      <c r="T17" s="23"/>
      <c r="U17" s="23"/>
      <c r="V17" s="24">
        <v>4</v>
      </c>
      <c r="W17" s="24"/>
      <c r="X17" s="24"/>
    </row>
    <row r="18" spans="2:30" s="2" customFormat="1" ht="11.25" customHeight="1" outlineLevel="2" x14ac:dyDescent="0.2">
      <c r="B18" s="39" t="s">
        <v>116</v>
      </c>
      <c r="C18" s="20"/>
      <c r="D18" s="21">
        <v>3</v>
      </c>
      <c r="E18" s="21"/>
      <c r="F18" s="36" t="s">
        <v>93</v>
      </c>
      <c r="G18" s="37"/>
      <c r="H18" s="38"/>
      <c r="I18" s="20" t="s">
        <v>170</v>
      </c>
      <c r="J18" s="20"/>
      <c r="K18" s="20"/>
      <c r="L18" s="25">
        <v>28.571000000000002</v>
      </c>
      <c r="M18" s="25"/>
      <c r="N18" s="20" t="s">
        <v>29</v>
      </c>
      <c r="O18" s="20"/>
      <c r="P18" s="20"/>
      <c r="Q18" s="20" t="s">
        <v>30</v>
      </c>
      <c r="R18" s="20"/>
      <c r="S18" s="23" t="s">
        <v>31</v>
      </c>
      <c r="T18" s="23"/>
      <c r="U18" s="23"/>
      <c r="V18" s="16"/>
      <c r="W18" s="15"/>
      <c r="X18" s="17"/>
    </row>
    <row r="19" spans="2:30" s="2" customFormat="1" ht="11.25" customHeight="1" outlineLevel="2" x14ac:dyDescent="0.2">
      <c r="B19" s="39" t="s">
        <v>116</v>
      </c>
      <c r="C19" s="20"/>
      <c r="D19" s="21">
        <v>3</v>
      </c>
      <c r="E19" s="21"/>
      <c r="F19" s="58" t="s">
        <v>93</v>
      </c>
      <c r="G19" s="37"/>
      <c r="H19" s="38"/>
      <c r="I19" s="20" t="s">
        <v>171</v>
      </c>
      <c r="J19" s="20"/>
      <c r="K19" s="20"/>
      <c r="L19" s="25">
        <v>28.571000000000002</v>
      </c>
      <c r="M19" s="25"/>
      <c r="N19" s="20" t="s">
        <v>32</v>
      </c>
      <c r="O19" s="20"/>
      <c r="P19" s="20"/>
      <c r="Q19" s="20" t="s">
        <v>33</v>
      </c>
      <c r="R19" s="20"/>
      <c r="S19" s="23" t="s">
        <v>34</v>
      </c>
      <c r="T19" s="23"/>
      <c r="U19" s="23"/>
      <c r="V19" s="24">
        <v>4</v>
      </c>
      <c r="W19" s="24"/>
      <c r="X19" s="24"/>
    </row>
    <row r="20" spans="2:30" s="2" customFormat="1" ht="11.25" customHeight="1" outlineLevel="2" x14ac:dyDescent="0.2">
      <c r="B20" s="39" t="s">
        <v>117</v>
      </c>
      <c r="C20" s="20"/>
      <c r="D20" s="21">
        <v>5</v>
      </c>
      <c r="E20" s="21"/>
      <c r="F20" s="58" t="s">
        <v>94</v>
      </c>
      <c r="G20" s="37"/>
      <c r="H20" s="38"/>
      <c r="I20" s="20" t="s">
        <v>172</v>
      </c>
      <c r="J20" s="20"/>
      <c r="K20" s="20"/>
      <c r="L20" s="25">
        <v>2.5059999999999998</v>
      </c>
      <c r="M20" s="25"/>
      <c r="N20" s="20" t="s">
        <v>35</v>
      </c>
      <c r="O20" s="20"/>
      <c r="P20" s="20"/>
      <c r="Q20" s="20" t="s">
        <v>36</v>
      </c>
      <c r="R20" s="20"/>
      <c r="S20" s="23" t="s">
        <v>37</v>
      </c>
      <c r="T20" s="23"/>
      <c r="U20" s="23"/>
      <c r="V20" s="16"/>
      <c r="W20" s="15"/>
      <c r="X20" s="17"/>
    </row>
    <row r="21" spans="2:30" s="2" customFormat="1" ht="11.25" customHeight="1" outlineLevel="2" x14ac:dyDescent="0.2">
      <c r="B21" s="39" t="s">
        <v>117</v>
      </c>
      <c r="C21" s="20"/>
      <c r="D21" s="21">
        <v>5</v>
      </c>
      <c r="E21" s="21"/>
      <c r="F21" s="36" t="s">
        <v>94</v>
      </c>
      <c r="G21" s="37"/>
      <c r="H21" s="38"/>
      <c r="I21" s="20" t="s">
        <v>173</v>
      </c>
      <c r="J21" s="20"/>
      <c r="K21" s="20"/>
      <c r="L21" s="25">
        <v>2.5059999999999998</v>
      </c>
      <c r="M21" s="25"/>
      <c r="N21" s="20" t="s">
        <v>38</v>
      </c>
      <c r="O21" s="20"/>
      <c r="P21" s="20"/>
      <c r="Q21" s="20" t="s">
        <v>39</v>
      </c>
      <c r="R21" s="20"/>
      <c r="S21" s="23" t="s">
        <v>40</v>
      </c>
      <c r="T21" s="23"/>
      <c r="U21" s="23"/>
      <c r="V21" s="24">
        <v>2</v>
      </c>
      <c r="W21" s="24"/>
      <c r="X21" s="24"/>
    </row>
    <row r="22" spans="2:30" s="2" customFormat="1" ht="11.25" customHeight="1" outlineLevel="2" x14ac:dyDescent="0.2">
      <c r="B22" s="39" t="s">
        <v>117</v>
      </c>
      <c r="C22" s="20"/>
      <c r="D22" s="21">
        <v>5</v>
      </c>
      <c r="E22" s="21"/>
      <c r="F22" s="58" t="s">
        <v>95</v>
      </c>
      <c r="G22" s="37"/>
      <c r="H22" s="38"/>
      <c r="I22" s="20" t="s">
        <v>174</v>
      </c>
      <c r="J22" s="20"/>
      <c r="K22" s="20"/>
      <c r="L22" s="22">
        <v>5.03</v>
      </c>
      <c r="M22" s="22"/>
      <c r="N22" s="20" t="s">
        <v>41</v>
      </c>
      <c r="O22" s="20"/>
      <c r="P22" s="20"/>
      <c r="Q22" s="20" t="s">
        <v>42</v>
      </c>
      <c r="R22" s="20"/>
      <c r="S22" s="23" t="s">
        <v>43</v>
      </c>
      <c r="T22" s="23"/>
      <c r="U22" s="23"/>
      <c r="V22" s="24">
        <v>13</v>
      </c>
      <c r="W22" s="24"/>
      <c r="X22" s="24"/>
    </row>
    <row r="23" spans="2:30" s="2" customFormat="1" ht="11.25" customHeight="1" outlineLevel="2" x14ac:dyDescent="0.2">
      <c r="B23" s="39" t="s">
        <v>118</v>
      </c>
      <c r="C23" s="20"/>
      <c r="D23" s="21">
        <v>3</v>
      </c>
      <c r="E23" s="21"/>
      <c r="F23" s="58" t="s">
        <v>101</v>
      </c>
      <c r="G23" s="37"/>
      <c r="H23" s="38"/>
      <c r="I23" s="20" t="s">
        <v>175</v>
      </c>
      <c r="J23" s="20"/>
      <c r="K23" s="20"/>
      <c r="L23" s="25">
        <v>24.852</v>
      </c>
      <c r="M23" s="25"/>
      <c r="N23" s="20" t="s">
        <v>44</v>
      </c>
      <c r="O23" s="20"/>
      <c r="P23" s="20"/>
      <c r="Q23" s="20" t="s">
        <v>45</v>
      </c>
      <c r="R23" s="20"/>
      <c r="S23" s="23" t="s">
        <v>46</v>
      </c>
      <c r="T23" s="23"/>
      <c r="U23" s="23"/>
      <c r="V23" s="16"/>
      <c r="W23" s="15"/>
      <c r="X23" s="17"/>
    </row>
    <row r="24" spans="2:30" s="2" customFormat="1" ht="11.25" customHeight="1" outlineLevel="2" x14ac:dyDescent="0.2">
      <c r="B24" s="39" t="s">
        <v>118</v>
      </c>
      <c r="C24" s="20"/>
      <c r="D24" s="21">
        <v>3</v>
      </c>
      <c r="E24" s="21"/>
      <c r="F24" s="36" t="s">
        <v>101</v>
      </c>
      <c r="G24" s="37"/>
      <c r="H24" s="38"/>
      <c r="I24" s="20" t="s">
        <v>176</v>
      </c>
      <c r="J24" s="20"/>
      <c r="K24" s="20"/>
      <c r="L24" s="25">
        <v>24.852</v>
      </c>
      <c r="M24" s="25"/>
      <c r="N24" s="20" t="s">
        <v>47</v>
      </c>
      <c r="O24" s="20"/>
      <c r="P24" s="20"/>
      <c r="Q24" s="20" t="s">
        <v>48</v>
      </c>
      <c r="R24" s="20"/>
      <c r="S24" s="23" t="s">
        <v>46</v>
      </c>
      <c r="T24" s="23"/>
      <c r="U24" s="23"/>
      <c r="V24" s="24">
        <v>2</v>
      </c>
      <c r="W24" s="24"/>
      <c r="X24" s="24"/>
    </row>
    <row r="25" spans="2:30" s="2" customFormat="1" ht="11.25" customHeight="1" outlineLevel="2" x14ac:dyDescent="0.2">
      <c r="B25" s="39" t="s">
        <v>118</v>
      </c>
      <c r="C25" s="20"/>
      <c r="D25" s="21">
        <v>3</v>
      </c>
      <c r="E25" s="21"/>
      <c r="F25" s="36" t="s">
        <v>101</v>
      </c>
      <c r="G25" s="37"/>
      <c r="H25" s="38"/>
      <c r="I25" s="20" t="s">
        <v>177</v>
      </c>
      <c r="J25" s="20"/>
      <c r="K25" s="20"/>
      <c r="L25" s="25">
        <v>25.975999999999999</v>
      </c>
      <c r="M25" s="25"/>
      <c r="N25" s="20" t="s">
        <v>49</v>
      </c>
      <c r="O25" s="20"/>
      <c r="P25" s="20"/>
      <c r="Q25" s="20" t="s">
        <v>50</v>
      </c>
      <c r="R25" s="20"/>
      <c r="S25" s="23" t="s">
        <v>51</v>
      </c>
      <c r="T25" s="23"/>
      <c r="U25" s="23"/>
      <c r="V25" s="24">
        <v>2</v>
      </c>
      <c r="W25" s="24"/>
      <c r="X25" s="24"/>
    </row>
    <row r="26" spans="2:30" s="2" customFormat="1" ht="11.1" customHeight="1" outlineLevel="1" x14ac:dyDescent="0.2">
      <c r="B26" s="27" t="s">
        <v>119</v>
      </c>
      <c r="C26" s="27"/>
      <c r="D26" s="10"/>
      <c r="E26" s="9"/>
      <c r="F26" s="10"/>
      <c r="G26" s="11"/>
      <c r="H26" s="9"/>
      <c r="I26" s="10"/>
      <c r="J26" s="11"/>
      <c r="K26" s="9"/>
      <c r="L26" s="28">
        <v>121.578</v>
      </c>
      <c r="M26" s="28"/>
      <c r="N26" s="10"/>
      <c r="O26" s="11"/>
      <c r="P26" s="9"/>
      <c r="Q26" s="10"/>
      <c r="R26" s="9"/>
      <c r="S26" s="14"/>
      <c r="T26" s="12"/>
      <c r="U26" s="13"/>
      <c r="V26" s="10"/>
      <c r="W26" s="11"/>
      <c r="X26" s="9"/>
      <c r="Z26" s="62" t="s">
        <v>119</v>
      </c>
      <c r="AA26" s="63"/>
      <c r="AB26" s="63"/>
      <c r="AC26" s="64">
        <f>SUM(AC27:AC28)</f>
        <v>18.902999999999999</v>
      </c>
      <c r="AD26" s="2" t="s">
        <v>195</v>
      </c>
    </row>
    <row r="27" spans="2:30" s="2" customFormat="1" ht="11.25" customHeight="1" outlineLevel="2" x14ac:dyDescent="0.2">
      <c r="B27" s="39" t="s">
        <v>120</v>
      </c>
      <c r="C27" s="20"/>
      <c r="D27" s="21">
        <v>12</v>
      </c>
      <c r="E27" s="21"/>
      <c r="F27" s="36" t="s">
        <v>102</v>
      </c>
      <c r="G27" s="37"/>
      <c r="H27" s="38"/>
      <c r="I27" s="20" t="s">
        <v>178</v>
      </c>
      <c r="J27" s="20"/>
      <c r="K27" s="20"/>
      <c r="L27" s="25">
        <v>29.366</v>
      </c>
      <c r="M27" s="25"/>
      <c r="N27" s="20" t="s">
        <v>52</v>
      </c>
      <c r="O27" s="20"/>
      <c r="P27" s="20"/>
      <c r="Q27" s="20" t="s">
        <v>53</v>
      </c>
      <c r="R27" s="20"/>
      <c r="S27" s="23" t="s">
        <v>54</v>
      </c>
      <c r="T27" s="23"/>
      <c r="U27" s="23"/>
      <c r="V27" s="30">
        <v>-4905</v>
      </c>
      <c r="W27" s="30"/>
      <c r="X27" s="30"/>
      <c r="Z27" s="2" t="s">
        <v>120</v>
      </c>
      <c r="AA27" s="2" t="s">
        <v>103</v>
      </c>
      <c r="AB27" s="2">
        <v>2</v>
      </c>
      <c r="AC27" s="59">
        <f>SUM(L28:M29)</f>
        <v>11.664999999999999</v>
      </c>
    </row>
    <row r="28" spans="2:30" s="2" customFormat="1" ht="11.25" customHeight="1" outlineLevel="2" x14ac:dyDescent="0.2">
      <c r="B28" s="39" t="s">
        <v>120</v>
      </c>
      <c r="C28" s="20"/>
      <c r="D28" s="21">
        <v>2</v>
      </c>
      <c r="E28" s="21"/>
      <c r="F28" s="58" t="s">
        <v>103</v>
      </c>
      <c r="G28" s="37"/>
      <c r="H28" s="38"/>
      <c r="I28" s="20" t="s">
        <v>179</v>
      </c>
      <c r="J28" s="20"/>
      <c r="K28" s="20"/>
      <c r="L28" s="25">
        <v>5.7329999999999997</v>
      </c>
      <c r="M28" s="25"/>
      <c r="N28" s="20" t="s">
        <v>55</v>
      </c>
      <c r="O28" s="20"/>
      <c r="P28" s="20"/>
      <c r="Q28" s="20" t="s">
        <v>56</v>
      </c>
      <c r="R28" s="20"/>
      <c r="S28" s="23" t="s">
        <v>57</v>
      </c>
      <c r="T28" s="23"/>
      <c r="U28" s="23"/>
      <c r="V28" s="24">
        <v>2</v>
      </c>
      <c r="W28" s="24"/>
      <c r="X28" s="24"/>
      <c r="Z28" s="2" t="s">
        <v>123</v>
      </c>
      <c r="AA28" s="2" t="s">
        <v>107</v>
      </c>
      <c r="AB28" s="2">
        <v>1</v>
      </c>
      <c r="AC28" s="59">
        <f>L35</f>
        <v>7.2380000000000004</v>
      </c>
    </row>
    <row r="29" spans="2:30" s="2" customFormat="1" ht="11.25" customHeight="1" outlineLevel="2" x14ac:dyDescent="0.2">
      <c r="B29" s="39" t="s">
        <v>120</v>
      </c>
      <c r="C29" s="20"/>
      <c r="D29" s="21">
        <v>2</v>
      </c>
      <c r="E29" s="21"/>
      <c r="F29" s="36" t="s">
        <v>103</v>
      </c>
      <c r="G29" s="37"/>
      <c r="H29" s="38"/>
      <c r="I29" s="20" t="s">
        <v>180</v>
      </c>
      <c r="J29" s="20"/>
      <c r="K29" s="20"/>
      <c r="L29" s="25">
        <v>5.9320000000000004</v>
      </c>
      <c r="M29" s="25"/>
      <c r="N29" s="20" t="s">
        <v>58</v>
      </c>
      <c r="O29" s="20"/>
      <c r="P29" s="20"/>
      <c r="Q29" s="20" t="s">
        <v>59</v>
      </c>
      <c r="R29" s="20"/>
      <c r="S29" s="23" t="s">
        <v>57</v>
      </c>
      <c r="T29" s="23"/>
      <c r="U29" s="23"/>
      <c r="V29" s="24">
        <v>2</v>
      </c>
      <c r="W29" s="24"/>
      <c r="X29" s="24"/>
    </row>
    <row r="30" spans="2:30" s="2" customFormat="1" ht="11.25" customHeight="1" outlineLevel="2" x14ac:dyDescent="0.2">
      <c r="B30" s="58" t="s">
        <v>121</v>
      </c>
      <c r="C30" s="65"/>
      <c r="D30" s="21">
        <v>4</v>
      </c>
      <c r="E30" s="21"/>
      <c r="F30" s="36" t="s">
        <v>104</v>
      </c>
      <c r="G30" s="37"/>
      <c r="H30" s="38"/>
      <c r="I30" s="20" t="s">
        <v>181</v>
      </c>
      <c r="J30" s="20"/>
      <c r="K30" s="20"/>
      <c r="L30" s="25">
        <v>4.9139999999999997</v>
      </c>
      <c r="M30" s="25"/>
      <c r="N30" s="20" t="s">
        <v>60</v>
      </c>
      <c r="O30" s="20"/>
      <c r="P30" s="20"/>
      <c r="Q30" s="20" t="s">
        <v>61</v>
      </c>
      <c r="R30" s="20"/>
      <c r="S30" s="23" t="s">
        <v>62</v>
      </c>
      <c r="T30" s="23"/>
      <c r="U30" s="23"/>
      <c r="V30" s="30">
        <v>-4950</v>
      </c>
      <c r="W30" s="30"/>
      <c r="X30" s="30"/>
    </row>
    <row r="31" spans="2:30" s="2" customFormat="1" ht="11.25" customHeight="1" outlineLevel="2" x14ac:dyDescent="0.2">
      <c r="B31" s="39" t="s">
        <v>121</v>
      </c>
      <c r="C31" s="20"/>
      <c r="D31" s="21">
        <v>8</v>
      </c>
      <c r="E31" s="21"/>
      <c r="F31" s="36" t="s">
        <v>105</v>
      </c>
      <c r="G31" s="37"/>
      <c r="H31" s="38"/>
      <c r="I31" s="20" t="s">
        <v>182</v>
      </c>
      <c r="J31" s="20"/>
      <c r="K31" s="20"/>
      <c r="L31" s="25">
        <v>20.271999999999998</v>
      </c>
      <c r="M31" s="25"/>
      <c r="N31" s="20" t="s">
        <v>63</v>
      </c>
      <c r="O31" s="20"/>
      <c r="P31" s="20"/>
      <c r="Q31" s="20" t="s">
        <v>61</v>
      </c>
      <c r="R31" s="20"/>
      <c r="S31" s="23" t="s">
        <v>64</v>
      </c>
      <c r="T31" s="23"/>
      <c r="U31" s="23"/>
      <c r="V31" s="30">
        <v>-4970</v>
      </c>
      <c r="W31" s="30"/>
      <c r="X31" s="30"/>
    </row>
    <row r="32" spans="2:30" s="2" customFormat="1" ht="11.25" customHeight="1" outlineLevel="2" x14ac:dyDescent="0.2">
      <c r="B32" s="39" t="s">
        <v>121</v>
      </c>
      <c r="C32" s="20"/>
      <c r="D32" s="21">
        <v>11</v>
      </c>
      <c r="E32" s="21"/>
      <c r="F32" s="36" t="s">
        <v>106</v>
      </c>
      <c r="G32" s="37"/>
      <c r="H32" s="38"/>
      <c r="I32" s="20" t="s">
        <v>183</v>
      </c>
      <c r="J32" s="20"/>
      <c r="K32" s="20"/>
      <c r="L32" s="26">
        <v>5.6</v>
      </c>
      <c r="M32" s="26"/>
      <c r="N32" s="20" t="s">
        <v>65</v>
      </c>
      <c r="O32" s="20"/>
      <c r="P32" s="20"/>
      <c r="Q32" s="20" t="s">
        <v>61</v>
      </c>
      <c r="R32" s="20"/>
      <c r="S32" s="23" t="s">
        <v>66</v>
      </c>
      <c r="T32" s="23"/>
      <c r="U32" s="23"/>
      <c r="V32" s="30">
        <v>-5226</v>
      </c>
      <c r="W32" s="30"/>
      <c r="X32" s="30"/>
    </row>
    <row r="33" spans="2:29" s="2" customFormat="1" ht="11.25" customHeight="1" outlineLevel="2" x14ac:dyDescent="0.2">
      <c r="B33" s="39" t="s">
        <v>121</v>
      </c>
      <c r="C33" s="20"/>
      <c r="D33" s="21">
        <v>4</v>
      </c>
      <c r="E33" s="21"/>
      <c r="F33" s="36" t="s">
        <v>104</v>
      </c>
      <c r="G33" s="37"/>
      <c r="H33" s="38"/>
      <c r="I33" s="20" t="s">
        <v>184</v>
      </c>
      <c r="J33" s="20"/>
      <c r="K33" s="20"/>
      <c r="L33" s="26">
        <v>5.6</v>
      </c>
      <c r="M33" s="26"/>
      <c r="N33" s="20" t="s">
        <v>67</v>
      </c>
      <c r="O33" s="20"/>
      <c r="P33" s="20"/>
      <c r="Q33" s="20" t="s">
        <v>61</v>
      </c>
      <c r="R33" s="20"/>
      <c r="S33" s="23" t="s">
        <v>68</v>
      </c>
      <c r="T33" s="23"/>
      <c r="U33" s="23"/>
      <c r="V33" s="30">
        <v>-4989</v>
      </c>
      <c r="W33" s="30"/>
      <c r="X33" s="30"/>
    </row>
    <row r="34" spans="2:29" s="2" customFormat="1" ht="11.25" customHeight="1" outlineLevel="2" x14ac:dyDescent="0.2">
      <c r="B34" s="39" t="s">
        <v>122</v>
      </c>
      <c r="C34" s="20"/>
      <c r="D34" s="21">
        <v>2</v>
      </c>
      <c r="E34" s="21"/>
      <c r="F34" s="36" t="s">
        <v>103</v>
      </c>
      <c r="G34" s="37"/>
      <c r="H34" s="38"/>
      <c r="I34" s="20" t="s">
        <v>185</v>
      </c>
      <c r="J34" s="20"/>
      <c r="K34" s="20"/>
      <c r="L34" s="26">
        <v>24.6</v>
      </c>
      <c r="M34" s="26"/>
      <c r="N34" s="20" t="s">
        <v>69</v>
      </c>
      <c r="O34" s="20"/>
      <c r="P34" s="20"/>
      <c r="Q34" s="20" t="s">
        <v>70</v>
      </c>
      <c r="R34" s="20"/>
      <c r="S34" s="23" t="s">
        <v>71</v>
      </c>
      <c r="T34" s="23"/>
      <c r="U34" s="23"/>
      <c r="V34" s="30">
        <v>-2294</v>
      </c>
      <c r="W34" s="30"/>
      <c r="X34" s="30"/>
    </row>
    <row r="35" spans="2:29" s="2" customFormat="1" ht="11.25" customHeight="1" outlineLevel="2" x14ac:dyDescent="0.2">
      <c r="B35" s="39" t="s">
        <v>123</v>
      </c>
      <c r="C35" s="20"/>
      <c r="D35" s="21">
        <v>10</v>
      </c>
      <c r="E35" s="21"/>
      <c r="F35" s="36" t="s">
        <v>107</v>
      </c>
      <c r="G35" s="37"/>
      <c r="H35" s="38"/>
      <c r="I35" s="20" t="s">
        <v>186</v>
      </c>
      <c r="J35" s="20"/>
      <c r="K35" s="20"/>
      <c r="L35" s="25">
        <v>7.2380000000000004</v>
      </c>
      <c r="M35" s="25"/>
      <c r="N35" s="20" t="s">
        <v>29</v>
      </c>
      <c r="O35" s="20"/>
      <c r="P35" s="20"/>
      <c r="Q35" s="20" t="s">
        <v>30</v>
      </c>
      <c r="R35" s="20"/>
      <c r="S35" s="23" t="s">
        <v>31</v>
      </c>
      <c r="T35" s="23"/>
      <c r="U35" s="23"/>
      <c r="V35" s="30"/>
      <c r="W35" s="30"/>
      <c r="X35" s="30"/>
    </row>
    <row r="36" spans="2:29" s="2" customFormat="1" ht="11.25" customHeight="1" outlineLevel="2" x14ac:dyDescent="0.2">
      <c r="B36" s="39" t="s">
        <v>123</v>
      </c>
      <c r="C36" s="20"/>
      <c r="D36" s="21">
        <v>10</v>
      </c>
      <c r="E36" s="21"/>
      <c r="F36" s="58" t="s">
        <v>107</v>
      </c>
      <c r="G36" s="37"/>
      <c r="H36" s="38"/>
      <c r="I36" s="20" t="s">
        <v>187</v>
      </c>
      <c r="J36" s="20"/>
      <c r="K36" s="20"/>
      <c r="L36" s="25">
        <v>6.0060000000000002</v>
      </c>
      <c r="M36" s="25"/>
      <c r="N36" s="20" t="s">
        <v>74</v>
      </c>
      <c r="O36" s="20"/>
      <c r="P36" s="20"/>
      <c r="Q36" s="20" t="s">
        <v>72</v>
      </c>
      <c r="R36" s="20"/>
      <c r="S36" s="23" t="s">
        <v>73</v>
      </c>
      <c r="T36" s="23"/>
      <c r="U36" s="23"/>
      <c r="V36" s="30">
        <v>-5142</v>
      </c>
      <c r="W36" s="30"/>
      <c r="X36" s="30"/>
    </row>
    <row r="37" spans="2:29" s="2" customFormat="1" ht="11.25" customHeight="1" outlineLevel="2" x14ac:dyDescent="0.2">
      <c r="B37" s="39" t="s">
        <v>123</v>
      </c>
      <c r="C37" s="20"/>
      <c r="D37" s="21">
        <v>10</v>
      </c>
      <c r="E37" s="21"/>
      <c r="F37" s="36" t="s">
        <v>107</v>
      </c>
      <c r="G37" s="37"/>
      <c r="H37" s="38"/>
      <c r="I37" s="20" t="s">
        <v>188</v>
      </c>
      <c r="J37" s="20"/>
      <c r="K37" s="20"/>
      <c r="L37" s="25">
        <v>6.3170000000000002</v>
      </c>
      <c r="M37" s="25"/>
      <c r="N37" s="20" t="s">
        <v>75</v>
      </c>
      <c r="O37" s="20"/>
      <c r="P37" s="20"/>
      <c r="Q37" s="20" t="s">
        <v>72</v>
      </c>
      <c r="R37" s="20"/>
      <c r="S37" s="23" t="s">
        <v>73</v>
      </c>
      <c r="T37" s="23"/>
      <c r="U37" s="23"/>
      <c r="V37" s="30">
        <v>-5162</v>
      </c>
      <c r="W37" s="30"/>
      <c r="X37" s="30"/>
    </row>
    <row r="38" spans="2:29" s="2" customFormat="1" ht="11.1" customHeight="1" outlineLevel="1" x14ac:dyDescent="0.2">
      <c r="B38" s="27" t="s">
        <v>124</v>
      </c>
      <c r="C38" s="27"/>
      <c r="D38" s="10"/>
      <c r="E38" s="9"/>
      <c r="F38" s="10"/>
      <c r="G38" s="11"/>
      <c r="H38" s="9"/>
      <c r="I38" s="10"/>
      <c r="J38" s="11"/>
      <c r="K38" s="9"/>
      <c r="L38" s="29">
        <v>52.08</v>
      </c>
      <c r="M38" s="29"/>
      <c r="N38" s="10"/>
      <c r="O38" s="11"/>
      <c r="P38" s="9"/>
      <c r="Q38" s="10"/>
      <c r="R38" s="9"/>
      <c r="S38" s="14"/>
      <c r="T38" s="12"/>
      <c r="U38" s="13"/>
      <c r="V38" s="10"/>
      <c r="W38" s="11"/>
      <c r="X38" s="9"/>
      <c r="Z38" s="56" t="s">
        <v>124</v>
      </c>
      <c r="AA38" s="57"/>
      <c r="AB38" s="57"/>
      <c r="AC38" s="57"/>
    </row>
    <row r="39" spans="2:29" s="2" customFormat="1" ht="11.25" customHeight="1" outlineLevel="2" x14ac:dyDescent="0.2">
      <c r="B39" s="39" t="s">
        <v>125</v>
      </c>
      <c r="C39" s="20"/>
      <c r="D39" s="21">
        <v>2</v>
      </c>
      <c r="E39" s="21"/>
      <c r="F39" s="36" t="s">
        <v>108</v>
      </c>
      <c r="G39" s="37"/>
      <c r="H39" s="38"/>
      <c r="I39" s="20" t="s">
        <v>189</v>
      </c>
      <c r="J39" s="20"/>
      <c r="K39" s="20"/>
      <c r="L39" s="26">
        <v>21.7</v>
      </c>
      <c r="M39" s="26"/>
      <c r="N39" s="20" t="s">
        <v>76</v>
      </c>
      <c r="O39" s="20"/>
      <c r="P39" s="20"/>
      <c r="Q39" s="20" t="s">
        <v>61</v>
      </c>
      <c r="R39" s="20"/>
      <c r="S39" s="23" t="s">
        <v>77</v>
      </c>
      <c r="T39" s="23"/>
      <c r="U39" s="23"/>
      <c r="V39" s="30">
        <v>-1950</v>
      </c>
      <c r="W39" s="30"/>
      <c r="X39" s="30"/>
    </row>
    <row r="40" spans="2:29" s="2" customFormat="1" ht="11.25" customHeight="1" outlineLevel="2" x14ac:dyDescent="0.2">
      <c r="B40" s="39" t="s">
        <v>125</v>
      </c>
      <c r="C40" s="20"/>
      <c r="D40" s="21">
        <v>2</v>
      </c>
      <c r="E40" s="21"/>
      <c r="F40" s="36" t="s">
        <v>108</v>
      </c>
      <c r="G40" s="37"/>
      <c r="H40" s="38"/>
      <c r="I40" s="20" t="s">
        <v>190</v>
      </c>
      <c r="J40" s="20"/>
      <c r="K40" s="20"/>
      <c r="L40" s="22">
        <v>30.38</v>
      </c>
      <c r="M40" s="22"/>
      <c r="N40" s="20" t="s">
        <v>78</v>
      </c>
      <c r="O40" s="20"/>
      <c r="P40" s="20"/>
      <c r="Q40" s="20" t="s">
        <v>79</v>
      </c>
      <c r="R40" s="20"/>
      <c r="S40" s="23" t="s">
        <v>77</v>
      </c>
      <c r="T40" s="23"/>
      <c r="U40" s="23"/>
      <c r="V40" s="30">
        <v>-3384</v>
      </c>
      <c r="W40" s="30"/>
      <c r="X40" s="30"/>
    </row>
    <row r="41" spans="2:29" s="1" customFormat="1" ht="5.0999999999999996" customHeight="1" x14ac:dyDescent="0.2"/>
    <row r="42" spans="2:29" s="2" customFormat="1" ht="11.1" customHeight="1" x14ac:dyDescent="0.2">
      <c r="B42" s="31" t="s">
        <v>126</v>
      </c>
      <c r="C42" s="31"/>
      <c r="D42" s="4"/>
      <c r="E42" s="3"/>
      <c r="F42" s="4"/>
      <c r="G42" s="5"/>
      <c r="H42" s="3"/>
      <c r="I42" s="4"/>
      <c r="J42" s="5"/>
      <c r="K42" s="3"/>
      <c r="L42" s="33">
        <v>52.957999999999998</v>
      </c>
      <c r="M42" s="33"/>
      <c r="N42" s="4"/>
      <c r="O42" s="5"/>
      <c r="P42" s="3"/>
      <c r="Q42" s="4"/>
      <c r="R42" s="3"/>
      <c r="S42" s="8"/>
      <c r="T42" s="6"/>
      <c r="U42" s="7"/>
      <c r="V42" s="4"/>
      <c r="W42" s="5"/>
      <c r="X42" s="3"/>
      <c r="Z42" s="54" t="s">
        <v>126</v>
      </c>
      <c r="AA42" s="55"/>
      <c r="AB42" s="55"/>
      <c r="AC42" s="55"/>
    </row>
    <row r="43" spans="2:29" s="2" customFormat="1" ht="11.25" customHeight="1" outlineLevel="1" x14ac:dyDescent="0.2">
      <c r="B43" s="27" t="s">
        <v>127</v>
      </c>
      <c r="C43" s="27"/>
      <c r="D43" s="10"/>
      <c r="E43" s="9"/>
      <c r="F43" s="10"/>
      <c r="G43" s="11"/>
      <c r="H43" s="9"/>
      <c r="I43" s="10"/>
      <c r="J43" s="11"/>
      <c r="K43" s="9"/>
      <c r="L43" s="32">
        <v>2.4</v>
      </c>
      <c r="M43" s="32"/>
      <c r="N43" s="10"/>
      <c r="O43" s="11"/>
      <c r="P43" s="9"/>
      <c r="Q43" s="10"/>
      <c r="R43" s="9"/>
      <c r="S43" s="14"/>
      <c r="T43" s="12"/>
      <c r="U43" s="13"/>
      <c r="V43" s="10"/>
      <c r="W43" s="11"/>
      <c r="X43" s="9"/>
      <c r="Z43" s="62" t="s">
        <v>127</v>
      </c>
      <c r="AA43" s="63"/>
      <c r="AB43" s="63"/>
      <c r="AC43" s="66">
        <f>SUM(AC44)</f>
        <v>2.4</v>
      </c>
    </row>
    <row r="44" spans="2:29" s="2" customFormat="1" ht="11.1" customHeight="1" outlineLevel="2" x14ac:dyDescent="0.2">
      <c r="B44" s="39" t="s">
        <v>128</v>
      </c>
      <c r="C44" s="20"/>
      <c r="D44" s="21">
        <v>1</v>
      </c>
      <c r="E44" s="21"/>
      <c r="F44" s="39" t="s">
        <v>131</v>
      </c>
      <c r="G44" s="20"/>
      <c r="H44" s="20"/>
      <c r="I44" s="20" t="s">
        <v>191</v>
      </c>
      <c r="J44" s="20"/>
      <c r="K44" s="20"/>
      <c r="L44" s="26">
        <v>2.4</v>
      </c>
      <c r="M44" s="26"/>
      <c r="N44" s="20" t="s">
        <v>80</v>
      </c>
      <c r="O44" s="20"/>
      <c r="P44" s="20"/>
      <c r="Q44" s="20" t="s">
        <v>81</v>
      </c>
      <c r="R44" s="20"/>
      <c r="S44" s="23" t="s">
        <v>82</v>
      </c>
      <c r="T44" s="23"/>
      <c r="U44" s="23"/>
      <c r="V44" s="24">
        <v>3</v>
      </c>
      <c r="W44" s="24"/>
      <c r="X44" s="24"/>
      <c r="Z44" s="2" t="s">
        <v>128</v>
      </c>
      <c r="AA44" s="2" t="s">
        <v>131</v>
      </c>
      <c r="AB44" s="2">
        <v>1</v>
      </c>
      <c r="AC44" s="61">
        <f>L44</f>
        <v>2.4</v>
      </c>
    </row>
    <row r="45" spans="2:29" s="2" customFormat="1" ht="11.25" customHeight="1" outlineLevel="1" x14ac:dyDescent="0.2">
      <c r="B45" s="27" t="s">
        <v>129</v>
      </c>
      <c r="C45" s="27"/>
      <c r="D45" s="10"/>
      <c r="E45" s="9"/>
      <c r="F45" s="10"/>
      <c r="G45" s="11"/>
      <c r="H45" s="9"/>
      <c r="I45" s="10"/>
      <c r="J45" s="11"/>
      <c r="K45" s="9"/>
      <c r="L45" s="28">
        <v>11.808</v>
      </c>
      <c r="M45" s="28"/>
      <c r="N45" s="10"/>
      <c r="O45" s="11"/>
      <c r="P45" s="9"/>
      <c r="Q45" s="10"/>
      <c r="R45" s="9"/>
      <c r="S45" s="14"/>
      <c r="T45" s="12"/>
      <c r="U45" s="13"/>
      <c r="V45" s="10"/>
      <c r="W45" s="11"/>
      <c r="X45" s="9"/>
      <c r="Z45" s="62" t="s">
        <v>129</v>
      </c>
      <c r="AA45" s="63"/>
      <c r="AB45" s="63"/>
      <c r="AC45" s="64">
        <f>SUM(AC46)</f>
        <v>11.808</v>
      </c>
    </row>
    <row r="46" spans="2:29" s="2" customFormat="1" ht="11.1" customHeight="1" outlineLevel="2" x14ac:dyDescent="0.2">
      <c r="B46" s="39" t="s">
        <v>130</v>
      </c>
      <c r="C46" s="20"/>
      <c r="D46" s="21">
        <v>15</v>
      </c>
      <c r="E46" s="21"/>
      <c r="F46" s="39" t="s">
        <v>132</v>
      </c>
      <c r="G46" s="20"/>
      <c r="H46" s="20"/>
      <c r="I46" s="20" t="s">
        <v>192</v>
      </c>
      <c r="J46" s="20"/>
      <c r="K46" s="20"/>
      <c r="L46" s="25">
        <v>11.808</v>
      </c>
      <c r="M46" s="25"/>
      <c r="N46" s="20" t="s">
        <v>83</v>
      </c>
      <c r="O46" s="20"/>
      <c r="P46" s="20"/>
      <c r="Q46" s="20" t="s">
        <v>84</v>
      </c>
      <c r="R46" s="20"/>
      <c r="S46" s="23" t="s">
        <v>85</v>
      </c>
      <c r="T46" s="23"/>
      <c r="U46" s="23"/>
      <c r="V46" s="16"/>
      <c r="W46" s="15"/>
      <c r="X46" s="17"/>
      <c r="Z46" s="2" t="s">
        <v>130</v>
      </c>
      <c r="AA46" s="2" t="s">
        <v>132</v>
      </c>
      <c r="AB46" s="2">
        <v>1</v>
      </c>
      <c r="AC46" s="59">
        <f>L46</f>
        <v>11.808</v>
      </c>
    </row>
  </sheetData>
  <mergeCells count="318">
    <mergeCell ref="Z5:AC5"/>
    <mergeCell ref="Z38:AC38"/>
    <mergeCell ref="Z42:AC42"/>
    <mergeCell ref="B3:C3"/>
    <mergeCell ref="D3:E3"/>
    <mergeCell ref="F3:H3"/>
    <mergeCell ref="I3:K3"/>
    <mergeCell ref="L3:M3"/>
    <mergeCell ref="N3:P3"/>
    <mergeCell ref="Q3:R3"/>
    <mergeCell ref="S3:U3"/>
    <mergeCell ref="V3:X3"/>
    <mergeCell ref="B5:C5"/>
    <mergeCell ref="L5:M5"/>
    <mergeCell ref="B6:C6"/>
    <mergeCell ref="L6:M6"/>
    <mergeCell ref="B7:C7"/>
    <mergeCell ref="D7:E7"/>
    <mergeCell ref="F7:H7"/>
    <mergeCell ref="I7:K7"/>
    <mergeCell ref="L7:M7"/>
    <mergeCell ref="N7:P7"/>
    <mergeCell ref="Q7:R7"/>
    <mergeCell ref="S7:U7"/>
    <mergeCell ref="V7:X7"/>
    <mergeCell ref="B8:C8"/>
    <mergeCell ref="D8:E8"/>
    <mergeCell ref="F8:H8"/>
    <mergeCell ref="I8:K8"/>
    <mergeCell ref="L8:M8"/>
    <mergeCell ref="N8:P8"/>
    <mergeCell ref="Q8:R8"/>
    <mergeCell ref="S8:U8"/>
    <mergeCell ref="V8:X8"/>
    <mergeCell ref="B9:C9"/>
    <mergeCell ref="D9:E9"/>
    <mergeCell ref="F9:H9"/>
    <mergeCell ref="I9:K9"/>
    <mergeCell ref="L9:M9"/>
    <mergeCell ref="N9:P9"/>
    <mergeCell ref="Q9:R9"/>
    <mergeCell ref="S9:U9"/>
    <mergeCell ref="V9:X9"/>
    <mergeCell ref="B10:C10"/>
    <mergeCell ref="D10:E10"/>
    <mergeCell ref="F10:H10"/>
    <mergeCell ref="I10:K10"/>
    <mergeCell ref="L10:M10"/>
    <mergeCell ref="N10:P10"/>
    <mergeCell ref="Q10:R10"/>
    <mergeCell ref="S10:U10"/>
    <mergeCell ref="V10:X10"/>
    <mergeCell ref="B11:C11"/>
    <mergeCell ref="L11:M11"/>
    <mergeCell ref="B12:C12"/>
    <mergeCell ref="D12:E12"/>
    <mergeCell ref="F12:H12"/>
    <mergeCell ref="I12:K12"/>
    <mergeCell ref="L12:M12"/>
    <mergeCell ref="N12:P12"/>
    <mergeCell ref="Q12:R12"/>
    <mergeCell ref="S12:U12"/>
    <mergeCell ref="B13:C13"/>
    <mergeCell ref="D13:E13"/>
    <mergeCell ref="F13:H13"/>
    <mergeCell ref="I13:K13"/>
    <mergeCell ref="L13:M13"/>
    <mergeCell ref="N13:P13"/>
    <mergeCell ref="Q13:R13"/>
    <mergeCell ref="S13:U13"/>
    <mergeCell ref="V13:X13"/>
    <mergeCell ref="B14:C14"/>
    <mergeCell ref="D14:E14"/>
    <mergeCell ref="F14:H14"/>
    <mergeCell ref="I14:K14"/>
    <mergeCell ref="L14:M14"/>
    <mergeCell ref="N14:P14"/>
    <mergeCell ref="Q14:R14"/>
    <mergeCell ref="S14:U14"/>
    <mergeCell ref="B15:C15"/>
    <mergeCell ref="D15:E15"/>
    <mergeCell ref="F15:H15"/>
    <mergeCell ref="I15:K15"/>
    <mergeCell ref="L15:M15"/>
    <mergeCell ref="N15:P15"/>
    <mergeCell ref="Q15:R15"/>
    <mergeCell ref="S15:U15"/>
    <mergeCell ref="V15:X15"/>
    <mergeCell ref="B16:C16"/>
    <mergeCell ref="D16:E16"/>
    <mergeCell ref="F16:H16"/>
    <mergeCell ref="I16:K16"/>
    <mergeCell ref="L16:M16"/>
    <mergeCell ref="N16:P16"/>
    <mergeCell ref="Q16:R16"/>
    <mergeCell ref="S16:U16"/>
    <mergeCell ref="B17:C17"/>
    <mergeCell ref="D17:E17"/>
    <mergeCell ref="F17:H17"/>
    <mergeCell ref="I17:K17"/>
    <mergeCell ref="L17:M17"/>
    <mergeCell ref="N17:P17"/>
    <mergeCell ref="Q17:R17"/>
    <mergeCell ref="S17:U17"/>
    <mergeCell ref="V17:X17"/>
    <mergeCell ref="B18:C18"/>
    <mergeCell ref="D18:E18"/>
    <mergeCell ref="F18:H18"/>
    <mergeCell ref="I18:K18"/>
    <mergeCell ref="L18:M18"/>
    <mergeCell ref="N18:P18"/>
    <mergeCell ref="Q18:R18"/>
    <mergeCell ref="S18:U18"/>
    <mergeCell ref="B19:C19"/>
    <mergeCell ref="D19:E19"/>
    <mergeCell ref="F19:H19"/>
    <mergeCell ref="I19:K19"/>
    <mergeCell ref="L19:M19"/>
    <mergeCell ref="N19:P19"/>
    <mergeCell ref="Q19:R19"/>
    <mergeCell ref="S19:U19"/>
    <mergeCell ref="V19:X19"/>
    <mergeCell ref="B20:C20"/>
    <mergeCell ref="D20:E20"/>
    <mergeCell ref="F20:H20"/>
    <mergeCell ref="I20:K20"/>
    <mergeCell ref="L20:M20"/>
    <mergeCell ref="N20:P20"/>
    <mergeCell ref="Q20:R20"/>
    <mergeCell ref="S20:U20"/>
    <mergeCell ref="B21:C21"/>
    <mergeCell ref="D21:E21"/>
    <mergeCell ref="F21:H21"/>
    <mergeCell ref="I21:K21"/>
    <mergeCell ref="L21:M21"/>
    <mergeCell ref="N21:P21"/>
    <mergeCell ref="Q21:R21"/>
    <mergeCell ref="S21:U21"/>
    <mergeCell ref="V21:X21"/>
    <mergeCell ref="B22:C22"/>
    <mergeCell ref="D22:E22"/>
    <mergeCell ref="F22:H22"/>
    <mergeCell ref="I22:K22"/>
    <mergeCell ref="L22:M22"/>
    <mergeCell ref="N22:P22"/>
    <mergeCell ref="Q22:R22"/>
    <mergeCell ref="S22:U22"/>
    <mergeCell ref="V22:X22"/>
    <mergeCell ref="B23:C23"/>
    <mergeCell ref="D23:E23"/>
    <mergeCell ref="F23:H23"/>
    <mergeCell ref="I23:K23"/>
    <mergeCell ref="L23:M23"/>
    <mergeCell ref="N23:P23"/>
    <mergeCell ref="Q23:R23"/>
    <mergeCell ref="S23:U23"/>
    <mergeCell ref="B24:C24"/>
    <mergeCell ref="D24:E24"/>
    <mergeCell ref="F24:H24"/>
    <mergeCell ref="I24:K24"/>
    <mergeCell ref="L24:M24"/>
    <mergeCell ref="N24:P24"/>
    <mergeCell ref="Q24:R24"/>
    <mergeCell ref="S24:U24"/>
    <mergeCell ref="V24:X24"/>
    <mergeCell ref="B25:C25"/>
    <mergeCell ref="D25:E25"/>
    <mergeCell ref="F25:H25"/>
    <mergeCell ref="I25:K25"/>
    <mergeCell ref="L25:M25"/>
    <mergeCell ref="N25:P25"/>
    <mergeCell ref="Q25:R25"/>
    <mergeCell ref="S25:U25"/>
    <mergeCell ref="V25:X25"/>
    <mergeCell ref="B26:C26"/>
    <mergeCell ref="L26:M26"/>
    <mergeCell ref="B27:C27"/>
    <mergeCell ref="D27:E27"/>
    <mergeCell ref="F27:H27"/>
    <mergeCell ref="I27:K27"/>
    <mergeCell ref="L27:M27"/>
    <mergeCell ref="N27:P27"/>
    <mergeCell ref="Q27:R27"/>
    <mergeCell ref="S27:U27"/>
    <mergeCell ref="V27:X27"/>
    <mergeCell ref="B28:C28"/>
    <mergeCell ref="D28:E28"/>
    <mergeCell ref="F28:H28"/>
    <mergeCell ref="I28:K28"/>
    <mergeCell ref="L28:M28"/>
    <mergeCell ref="N28:P28"/>
    <mergeCell ref="Q28:R28"/>
    <mergeCell ref="S28:U28"/>
    <mergeCell ref="V28:X28"/>
    <mergeCell ref="B29:C29"/>
    <mergeCell ref="D29:E29"/>
    <mergeCell ref="F29:H29"/>
    <mergeCell ref="I29:K29"/>
    <mergeCell ref="L29:M29"/>
    <mergeCell ref="N29:P29"/>
    <mergeCell ref="Q29:R29"/>
    <mergeCell ref="S29:U29"/>
    <mergeCell ref="V29:X29"/>
    <mergeCell ref="B30:C30"/>
    <mergeCell ref="D30:E30"/>
    <mergeCell ref="F30:H30"/>
    <mergeCell ref="I30:K30"/>
    <mergeCell ref="L30:M30"/>
    <mergeCell ref="N30:P30"/>
    <mergeCell ref="Q30:R30"/>
    <mergeCell ref="S30:U30"/>
    <mergeCell ref="V30:X30"/>
    <mergeCell ref="B31:C31"/>
    <mergeCell ref="D31:E31"/>
    <mergeCell ref="F31:H31"/>
    <mergeCell ref="I31:K31"/>
    <mergeCell ref="L31:M31"/>
    <mergeCell ref="N31:P31"/>
    <mergeCell ref="Q31:R31"/>
    <mergeCell ref="S31:U31"/>
    <mergeCell ref="V31:X31"/>
    <mergeCell ref="B32:C32"/>
    <mergeCell ref="D32:E32"/>
    <mergeCell ref="F32:H32"/>
    <mergeCell ref="I32:K32"/>
    <mergeCell ref="L32:M32"/>
    <mergeCell ref="N32:P32"/>
    <mergeCell ref="Q32:R32"/>
    <mergeCell ref="S32:U32"/>
    <mergeCell ref="V32:X32"/>
    <mergeCell ref="B33:C33"/>
    <mergeCell ref="D33:E33"/>
    <mergeCell ref="F33:H33"/>
    <mergeCell ref="I33:K33"/>
    <mergeCell ref="L33:M33"/>
    <mergeCell ref="N33:P33"/>
    <mergeCell ref="Q33:R33"/>
    <mergeCell ref="S33:U33"/>
    <mergeCell ref="V33:X33"/>
    <mergeCell ref="B34:C34"/>
    <mergeCell ref="D34:E34"/>
    <mergeCell ref="F34:H34"/>
    <mergeCell ref="I34:K34"/>
    <mergeCell ref="L34:M34"/>
    <mergeCell ref="N34:P34"/>
    <mergeCell ref="Q34:R34"/>
    <mergeCell ref="S34:U34"/>
    <mergeCell ref="V34:X34"/>
    <mergeCell ref="B35:C35"/>
    <mergeCell ref="D35:E35"/>
    <mergeCell ref="F35:H35"/>
    <mergeCell ref="I35:K35"/>
    <mergeCell ref="L35:M35"/>
    <mergeCell ref="N35:P35"/>
    <mergeCell ref="Q35:R35"/>
    <mergeCell ref="S35:U35"/>
    <mergeCell ref="V35:X35"/>
    <mergeCell ref="B36:C36"/>
    <mergeCell ref="D36:E36"/>
    <mergeCell ref="F36:H36"/>
    <mergeCell ref="I36:K36"/>
    <mergeCell ref="L36:M36"/>
    <mergeCell ref="N36:P36"/>
    <mergeCell ref="Q36:R36"/>
    <mergeCell ref="S36:U36"/>
    <mergeCell ref="V36:X36"/>
    <mergeCell ref="B37:C37"/>
    <mergeCell ref="D37:E37"/>
    <mergeCell ref="F37:H37"/>
    <mergeCell ref="I37:K37"/>
    <mergeCell ref="L37:M37"/>
    <mergeCell ref="N37:P37"/>
    <mergeCell ref="Q37:R37"/>
    <mergeCell ref="S37:U37"/>
    <mergeCell ref="V37:X37"/>
    <mergeCell ref="B38:C38"/>
    <mergeCell ref="L38:M38"/>
    <mergeCell ref="B39:C39"/>
    <mergeCell ref="D39:E39"/>
    <mergeCell ref="F39:H39"/>
    <mergeCell ref="I39:K39"/>
    <mergeCell ref="L39:M39"/>
    <mergeCell ref="N39:P39"/>
    <mergeCell ref="Q39:R39"/>
    <mergeCell ref="S39:U39"/>
    <mergeCell ref="V39:X39"/>
    <mergeCell ref="B40:C40"/>
    <mergeCell ref="D40:E40"/>
    <mergeCell ref="F40:H40"/>
    <mergeCell ref="I40:K40"/>
    <mergeCell ref="L40:M40"/>
    <mergeCell ref="N40:P40"/>
    <mergeCell ref="Q40:R40"/>
    <mergeCell ref="S40:U40"/>
    <mergeCell ref="V40:X40"/>
    <mergeCell ref="B45:C45"/>
    <mergeCell ref="B42:C42"/>
    <mergeCell ref="L42:M42"/>
    <mergeCell ref="B43:C43"/>
    <mergeCell ref="L43:M43"/>
    <mergeCell ref="B44:C44"/>
    <mergeCell ref="D44:E44"/>
    <mergeCell ref="F44:H44"/>
    <mergeCell ref="I44:K44"/>
    <mergeCell ref="L44:M44"/>
    <mergeCell ref="N44:P44"/>
    <mergeCell ref="Q44:R44"/>
    <mergeCell ref="S44:U44"/>
    <mergeCell ref="V44:X44"/>
    <mergeCell ref="L45:M45"/>
    <mergeCell ref="B46:C46"/>
    <mergeCell ref="D46:E46"/>
    <mergeCell ref="F46:H46"/>
    <mergeCell ref="I46:K46"/>
    <mergeCell ref="L46:M46"/>
    <mergeCell ref="N46:P46"/>
    <mergeCell ref="Q46:R46"/>
    <mergeCell ref="S46:U46"/>
  </mergeCells>
  <pageMargins left="0.75" right="0.75" top="1" bottom="1" header="0.5" footer="0.5"/>
  <pageSetup paperSize="9" orientation="portrait" verticalDpi="0" r:id="rId1"/>
  <ignoredErrors>
    <ignoredError sqref="AC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32"/>
  <sheetViews>
    <sheetView workbookViewId="0">
      <selection activeCell="U3" sqref="U3"/>
    </sheetView>
  </sheetViews>
  <sheetFormatPr defaultColWidth="10.1640625" defaultRowHeight="11.45" customHeight="1" outlineLevelRow="3" x14ac:dyDescent="0.2"/>
  <cols>
    <col min="1" max="1" width="1.5" style="1" customWidth="1"/>
    <col min="2" max="4" width="10.1640625" style="1" customWidth="1"/>
    <col min="5" max="5" width="3" style="1" customWidth="1"/>
    <col min="6" max="6" width="6.33203125" style="1" customWidth="1"/>
    <col min="7" max="7" width="4" style="1" customWidth="1"/>
    <col min="8" max="8" width="5.33203125" style="1" customWidth="1"/>
    <col min="9" max="9" width="5.6640625" style="1" customWidth="1"/>
    <col min="10" max="10" width="3.6640625" style="1" customWidth="1"/>
    <col min="11" max="11" width="6" style="1" customWidth="1"/>
    <col min="12" max="12" width="3.33203125" style="1" customWidth="1"/>
    <col min="13" max="13" width="10.1640625" style="1" customWidth="1"/>
    <col min="14" max="14" width="6.83203125" style="1" customWidth="1"/>
    <col min="15" max="15" width="2.5" style="1" customWidth="1"/>
    <col min="16" max="16" width="10.1640625" style="1" customWidth="1"/>
    <col min="17" max="17" width="3.5" style="1" customWidth="1"/>
    <col min="19" max="19" width="13.83203125" customWidth="1"/>
    <col min="20" max="20" width="12.5" customWidth="1"/>
    <col min="21" max="21" width="17.33203125" customWidth="1"/>
  </cols>
  <sheetData>
    <row r="2" spans="2:22" ht="14.25" x14ac:dyDescent="0.2">
      <c r="S2" s="67" t="s">
        <v>193</v>
      </c>
    </row>
    <row r="3" spans="2:22" s="2" customFormat="1" ht="22.5" x14ac:dyDescent="0.2">
      <c r="B3" s="40" t="s">
        <v>146</v>
      </c>
      <c r="C3" s="40"/>
      <c r="D3" s="40"/>
      <c r="E3" s="40"/>
      <c r="F3" s="40" t="s">
        <v>133</v>
      </c>
      <c r="G3" s="40"/>
      <c r="H3" s="40" t="s">
        <v>86</v>
      </c>
      <c r="I3" s="40"/>
      <c r="J3" s="40" t="s">
        <v>147</v>
      </c>
      <c r="K3" s="40"/>
      <c r="L3" s="40" t="s">
        <v>148</v>
      </c>
      <c r="M3" s="40"/>
      <c r="N3" s="40"/>
      <c r="O3" s="40" t="s">
        <v>98</v>
      </c>
      <c r="P3" s="40"/>
      <c r="Q3" s="40"/>
      <c r="S3" s="2" t="str">
        <f>B3</f>
        <v>Товар</v>
      </c>
      <c r="T3" s="53" t="s">
        <v>194</v>
      </c>
      <c r="U3" s="2" t="str">
        <f>J3</f>
        <v>Объем</v>
      </c>
    </row>
    <row r="4" spans="2:22" s="1" customFormat="1" ht="5.0999999999999996" customHeight="1" x14ac:dyDescent="0.2"/>
    <row r="5" spans="2:22" s="2" customFormat="1" ht="11.1" customHeight="1" x14ac:dyDescent="0.2">
      <c r="B5" s="71" t="s">
        <v>149</v>
      </c>
      <c r="C5" s="31"/>
      <c r="D5" s="31"/>
      <c r="E5" s="31"/>
      <c r="F5" s="8"/>
      <c r="G5" s="7"/>
      <c r="H5" s="8"/>
      <c r="I5" s="7"/>
      <c r="J5" s="8"/>
      <c r="K5" s="7"/>
      <c r="L5" s="8"/>
      <c r="M5" s="6"/>
      <c r="N5" s="7"/>
      <c r="O5" s="8"/>
      <c r="P5" s="6"/>
      <c r="Q5" s="7"/>
      <c r="S5" s="73" t="s">
        <v>149</v>
      </c>
      <c r="T5" s="74"/>
      <c r="U5" s="74"/>
    </row>
    <row r="6" spans="2:22" s="2" customFormat="1" ht="11.1" customHeight="1" outlineLevel="1" x14ac:dyDescent="0.2">
      <c r="B6" s="68" t="s">
        <v>150</v>
      </c>
      <c r="C6" s="41"/>
      <c r="D6" s="41"/>
      <c r="E6" s="41"/>
      <c r="F6" s="10"/>
      <c r="G6" s="9"/>
      <c r="H6" s="10"/>
      <c r="I6" s="9"/>
      <c r="J6" s="14"/>
      <c r="K6" s="13"/>
      <c r="L6" s="14"/>
      <c r="M6" s="12"/>
      <c r="N6" s="13"/>
      <c r="O6" s="14"/>
      <c r="P6" s="12"/>
      <c r="Q6" s="13"/>
      <c r="S6" s="75" t="s">
        <v>150</v>
      </c>
      <c r="T6" s="76">
        <v>1</v>
      </c>
      <c r="U6" s="77">
        <f>J7</f>
        <v>218</v>
      </c>
    </row>
    <row r="7" spans="2:22" s="2" customFormat="1" ht="11.1" customHeight="1" outlineLevel="2" x14ac:dyDescent="0.2">
      <c r="B7" s="51" t="s">
        <v>151</v>
      </c>
      <c r="C7" s="42"/>
      <c r="D7" s="42"/>
      <c r="E7" s="42"/>
      <c r="F7" s="43" t="s">
        <v>134</v>
      </c>
      <c r="G7" s="43"/>
      <c r="H7" s="44">
        <v>14</v>
      </c>
      <c r="I7" s="44"/>
      <c r="J7" s="45">
        <v>218</v>
      </c>
      <c r="K7" s="45"/>
      <c r="L7" s="45">
        <v>887</v>
      </c>
      <c r="M7" s="45"/>
      <c r="N7" s="45"/>
      <c r="O7" s="45">
        <v>49</v>
      </c>
      <c r="P7" s="45"/>
      <c r="Q7" s="45"/>
      <c r="S7" s="75" t="s">
        <v>153</v>
      </c>
      <c r="T7" s="76">
        <v>1</v>
      </c>
      <c r="U7" s="77">
        <f>J10</f>
        <v>170</v>
      </c>
    </row>
    <row r="8" spans="2:22" s="2" customFormat="1" ht="11.1" customHeight="1" outlineLevel="3" x14ac:dyDescent="0.2">
      <c r="B8" s="52" t="s">
        <v>152</v>
      </c>
      <c r="C8" s="46"/>
      <c r="D8" s="46"/>
      <c r="E8" s="46"/>
      <c r="F8" s="19"/>
      <c r="G8" s="18"/>
      <c r="H8" s="19"/>
      <c r="I8" s="18"/>
      <c r="J8" s="47"/>
      <c r="K8" s="48"/>
      <c r="L8" s="47"/>
      <c r="M8" s="49"/>
      <c r="N8" s="48"/>
      <c r="O8" s="47"/>
      <c r="P8" s="49"/>
      <c r="Q8" s="48"/>
      <c r="S8" s="75" t="s">
        <v>150</v>
      </c>
      <c r="T8" s="76">
        <v>1</v>
      </c>
      <c r="U8" s="77">
        <f>J13</f>
        <v>905</v>
      </c>
    </row>
    <row r="9" spans="2:22" s="2" customFormat="1" ht="11.1" customHeight="1" outlineLevel="1" x14ac:dyDescent="0.2">
      <c r="B9" s="68" t="s">
        <v>153</v>
      </c>
      <c r="C9" s="41"/>
      <c r="D9" s="41"/>
      <c r="E9" s="41"/>
      <c r="F9" s="10"/>
      <c r="G9" s="9"/>
      <c r="H9" s="10"/>
      <c r="I9" s="9"/>
      <c r="J9" s="14"/>
      <c r="K9" s="13"/>
      <c r="L9" s="14"/>
      <c r="M9" s="12"/>
      <c r="N9" s="13"/>
      <c r="O9" s="14"/>
      <c r="P9" s="12"/>
      <c r="Q9" s="13"/>
      <c r="U9" s="61"/>
    </row>
    <row r="10" spans="2:22" s="2" customFormat="1" ht="11.25" outlineLevel="2" x14ac:dyDescent="0.2">
      <c r="B10" s="51" t="s">
        <v>154</v>
      </c>
      <c r="C10" s="42"/>
      <c r="D10" s="42"/>
      <c r="E10" s="42"/>
      <c r="F10" s="43" t="s">
        <v>135</v>
      </c>
      <c r="G10" s="43"/>
      <c r="H10" s="44">
        <v>11</v>
      </c>
      <c r="I10" s="44"/>
      <c r="J10" s="45">
        <v>170</v>
      </c>
      <c r="K10" s="45"/>
      <c r="L10" s="45">
        <v>801</v>
      </c>
      <c r="M10" s="45"/>
      <c r="N10" s="45"/>
      <c r="O10" s="45">
        <v>54</v>
      </c>
      <c r="P10" s="45"/>
      <c r="Q10" s="45"/>
    </row>
    <row r="11" spans="2:22" s="2" customFormat="1" ht="11.1" customHeight="1" outlineLevel="3" x14ac:dyDescent="0.2">
      <c r="B11" s="52" t="s">
        <v>155</v>
      </c>
      <c r="C11" s="46"/>
      <c r="D11" s="46"/>
      <c r="E11" s="46"/>
      <c r="F11" s="19"/>
      <c r="G11" s="18"/>
      <c r="H11" s="19"/>
      <c r="I11" s="18"/>
      <c r="J11" s="47"/>
      <c r="K11" s="48"/>
      <c r="L11" s="47"/>
      <c r="M11" s="49"/>
      <c r="N11" s="48"/>
      <c r="O11" s="47"/>
      <c r="P11" s="49"/>
      <c r="Q11" s="48"/>
    </row>
    <row r="12" spans="2:22" s="2" customFormat="1" ht="11.1" customHeight="1" outlineLevel="1" x14ac:dyDescent="0.2">
      <c r="B12" s="41" t="s">
        <v>156</v>
      </c>
      <c r="C12" s="41"/>
      <c r="D12" s="41"/>
      <c r="E12" s="41"/>
      <c r="F12" s="10"/>
      <c r="G12" s="9"/>
      <c r="H12" s="10"/>
      <c r="I12" s="9"/>
      <c r="J12" s="14"/>
      <c r="K12" s="13"/>
      <c r="L12" s="14"/>
      <c r="M12" s="12"/>
      <c r="N12" s="13"/>
      <c r="O12" s="14"/>
      <c r="P12" s="12"/>
      <c r="Q12" s="13"/>
    </row>
    <row r="13" spans="2:22" s="2" customFormat="1" ht="11.1" customHeight="1" outlineLevel="2" x14ac:dyDescent="0.2">
      <c r="B13" s="51" t="s">
        <v>157</v>
      </c>
      <c r="C13" s="42"/>
      <c r="D13" s="42"/>
      <c r="E13" s="42"/>
      <c r="F13" s="43" t="s">
        <v>136</v>
      </c>
      <c r="G13" s="43"/>
      <c r="H13" s="44">
        <v>3</v>
      </c>
      <c r="I13" s="44"/>
      <c r="J13" s="45">
        <v>905</v>
      </c>
      <c r="K13" s="45"/>
      <c r="L13" s="50">
        <v>1491</v>
      </c>
      <c r="M13" s="50"/>
      <c r="N13" s="50"/>
      <c r="O13" s="45">
        <v>29</v>
      </c>
      <c r="P13" s="45"/>
      <c r="Q13" s="45"/>
    </row>
    <row r="14" spans="2:22" s="2" customFormat="1" ht="11.1" customHeight="1" outlineLevel="3" x14ac:dyDescent="0.2">
      <c r="B14" s="52" t="s">
        <v>158</v>
      </c>
      <c r="C14" s="46"/>
      <c r="D14" s="46"/>
      <c r="E14" s="46"/>
      <c r="F14" s="19"/>
      <c r="G14" s="18"/>
      <c r="H14" s="19"/>
      <c r="I14" s="18"/>
      <c r="J14" s="47"/>
      <c r="K14" s="48"/>
      <c r="L14" s="47"/>
      <c r="M14" s="49"/>
      <c r="N14" s="48"/>
      <c r="O14" s="47"/>
      <c r="P14" s="49"/>
      <c r="Q14" s="48"/>
    </row>
    <row r="15" spans="2:22" s="1" customFormat="1" ht="5.0999999999999996" customHeight="1" x14ac:dyDescent="0.2"/>
    <row r="16" spans="2:22" s="2" customFormat="1" ht="11.1" customHeight="1" x14ac:dyDescent="0.2">
      <c r="B16" s="31" t="s">
        <v>159</v>
      </c>
      <c r="C16" s="31"/>
      <c r="D16" s="31"/>
      <c r="E16" s="31"/>
      <c r="F16" s="8"/>
      <c r="G16" s="7"/>
      <c r="H16" s="8"/>
      <c r="I16" s="7"/>
      <c r="J16" s="8"/>
      <c r="K16" s="7"/>
      <c r="L16" s="8"/>
      <c r="M16" s="6"/>
      <c r="N16" s="7"/>
      <c r="O16" s="8"/>
      <c r="P16" s="6"/>
      <c r="Q16" s="7"/>
      <c r="S16" s="73" t="s">
        <v>159</v>
      </c>
      <c r="T16" s="74"/>
      <c r="U16" s="74"/>
      <c r="V16" s="72" t="s">
        <v>210</v>
      </c>
    </row>
    <row r="17" spans="2:21" s="2" customFormat="1" ht="11.1" customHeight="1" outlineLevel="1" x14ac:dyDescent="0.2">
      <c r="B17" s="68" t="s">
        <v>196</v>
      </c>
      <c r="C17" s="41"/>
      <c r="D17" s="41"/>
      <c r="E17" s="41"/>
      <c r="F17" s="10"/>
      <c r="G17" s="9"/>
      <c r="H17" s="10"/>
      <c r="I17" s="9"/>
      <c r="J17" s="14"/>
      <c r="K17" s="13"/>
      <c r="L17" s="14"/>
      <c r="M17" s="12"/>
      <c r="N17" s="13"/>
      <c r="O17" s="14"/>
      <c r="P17" s="12"/>
      <c r="Q17" s="13"/>
      <c r="S17" s="75" t="s">
        <v>196</v>
      </c>
      <c r="T17" s="76">
        <v>3</v>
      </c>
      <c r="U17" s="78" t="s">
        <v>208</v>
      </c>
    </row>
    <row r="18" spans="2:21" s="2" customFormat="1" ht="11.1" customHeight="1" outlineLevel="2" x14ac:dyDescent="0.2">
      <c r="B18" s="69" t="s">
        <v>197</v>
      </c>
      <c r="C18" s="42"/>
      <c r="D18" s="42"/>
      <c r="E18" s="42"/>
      <c r="F18" s="43" t="s">
        <v>135</v>
      </c>
      <c r="G18" s="43"/>
      <c r="H18" s="44">
        <v>9</v>
      </c>
      <c r="I18" s="44"/>
      <c r="J18" s="45">
        <v>31</v>
      </c>
      <c r="K18" s="45"/>
      <c r="L18" s="45">
        <v>801</v>
      </c>
      <c r="M18" s="45"/>
      <c r="N18" s="45"/>
      <c r="O18" s="45">
        <v>54</v>
      </c>
      <c r="P18" s="45"/>
      <c r="Q18" s="45"/>
      <c r="S18" s="75" t="s">
        <v>202</v>
      </c>
      <c r="T18" s="76">
        <v>4</v>
      </c>
      <c r="U18" s="78" t="s">
        <v>209</v>
      </c>
    </row>
    <row r="19" spans="2:21" s="2" customFormat="1" ht="11.1" customHeight="1" outlineLevel="3" x14ac:dyDescent="0.2">
      <c r="B19" s="70" t="s">
        <v>198</v>
      </c>
      <c r="C19" s="46"/>
      <c r="D19" s="46"/>
      <c r="E19" s="46"/>
      <c r="F19" s="19"/>
      <c r="G19" s="18"/>
      <c r="H19" s="19"/>
      <c r="I19" s="18"/>
      <c r="J19" s="47"/>
      <c r="K19" s="48"/>
      <c r="L19" s="47"/>
      <c r="M19" s="49"/>
      <c r="N19" s="48"/>
      <c r="O19" s="47"/>
      <c r="P19" s="49"/>
      <c r="Q19" s="48"/>
    </row>
    <row r="20" spans="2:21" s="2" customFormat="1" ht="11.1" customHeight="1" outlineLevel="2" x14ac:dyDescent="0.2">
      <c r="B20" s="69" t="s">
        <v>199</v>
      </c>
      <c r="C20" s="42"/>
      <c r="D20" s="42"/>
      <c r="E20" s="42"/>
      <c r="F20" s="43" t="s">
        <v>137</v>
      </c>
      <c r="G20" s="43"/>
      <c r="H20" s="44">
        <v>15</v>
      </c>
      <c r="I20" s="44"/>
      <c r="J20" s="45">
        <v>708</v>
      </c>
      <c r="K20" s="45"/>
      <c r="L20" s="50">
        <v>1059</v>
      </c>
      <c r="M20" s="50"/>
      <c r="N20" s="50"/>
      <c r="O20" s="45">
        <v>41</v>
      </c>
      <c r="P20" s="45"/>
      <c r="Q20" s="45"/>
    </row>
    <row r="21" spans="2:21" s="2" customFormat="1" ht="11.1" customHeight="1" outlineLevel="3" x14ac:dyDescent="0.2">
      <c r="B21" s="70" t="s">
        <v>198</v>
      </c>
      <c r="C21" s="46"/>
      <c r="D21" s="46"/>
      <c r="E21" s="46"/>
      <c r="F21" s="19"/>
      <c r="G21" s="18"/>
      <c r="H21" s="19"/>
      <c r="I21" s="18"/>
      <c r="J21" s="47"/>
      <c r="K21" s="48"/>
      <c r="L21" s="47"/>
      <c r="M21" s="49"/>
      <c r="N21" s="48"/>
      <c r="O21" s="47"/>
      <c r="P21" s="49"/>
      <c r="Q21" s="48"/>
    </row>
    <row r="22" spans="2:21" s="2" customFormat="1" ht="11.1" customHeight="1" outlineLevel="2" x14ac:dyDescent="0.2">
      <c r="B22" s="69" t="s">
        <v>200</v>
      </c>
      <c r="C22" s="42"/>
      <c r="D22" s="42"/>
      <c r="E22" s="42"/>
      <c r="F22" s="43" t="s">
        <v>138</v>
      </c>
      <c r="G22" s="43"/>
      <c r="H22" s="44">
        <v>5</v>
      </c>
      <c r="I22" s="44"/>
      <c r="J22" s="45">
        <v>242</v>
      </c>
      <c r="K22" s="45"/>
      <c r="L22" s="45">
        <v>828</v>
      </c>
      <c r="M22" s="45"/>
      <c r="N22" s="45"/>
      <c r="O22" s="45">
        <v>52</v>
      </c>
      <c r="P22" s="45"/>
      <c r="Q22" s="45"/>
    </row>
    <row r="23" spans="2:21" s="2" customFormat="1" ht="11.1" customHeight="1" outlineLevel="3" x14ac:dyDescent="0.2">
      <c r="B23" s="70" t="s">
        <v>201</v>
      </c>
      <c r="C23" s="46"/>
      <c r="D23" s="46"/>
      <c r="E23" s="46"/>
      <c r="F23" s="19"/>
      <c r="G23" s="18"/>
      <c r="H23" s="19"/>
      <c r="I23" s="18"/>
      <c r="J23" s="47"/>
      <c r="K23" s="48"/>
      <c r="L23" s="47"/>
      <c r="M23" s="49"/>
      <c r="N23" s="48"/>
      <c r="O23" s="47"/>
      <c r="P23" s="49"/>
      <c r="Q23" s="48"/>
    </row>
    <row r="24" spans="2:21" s="2" customFormat="1" ht="11.1" customHeight="1" outlineLevel="1" x14ac:dyDescent="0.2">
      <c r="B24" s="68" t="s">
        <v>202</v>
      </c>
      <c r="C24" s="41"/>
      <c r="D24" s="41"/>
      <c r="E24" s="41"/>
      <c r="F24" s="10"/>
      <c r="G24" s="9"/>
      <c r="H24" s="10"/>
      <c r="I24" s="9"/>
      <c r="J24" s="14"/>
      <c r="K24" s="13"/>
      <c r="L24" s="14"/>
      <c r="M24" s="12"/>
      <c r="N24" s="13"/>
      <c r="O24" s="14"/>
      <c r="P24" s="12"/>
      <c r="Q24" s="13"/>
    </row>
    <row r="25" spans="2:21" s="2" customFormat="1" ht="11.1" customHeight="1" outlineLevel="2" x14ac:dyDescent="0.2">
      <c r="B25" s="69" t="s">
        <v>203</v>
      </c>
      <c r="C25" s="42"/>
      <c r="D25" s="42"/>
      <c r="E25" s="42"/>
      <c r="F25" s="43" t="s">
        <v>139</v>
      </c>
      <c r="G25" s="43"/>
      <c r="H25" s="44">
        <v>15</v>
      </c>
      <c r="I25" s="44"/>
      <c r="J25" s="45">
        <v>398</v>
      </c>
      <c r="K25" s="45"/>
      <c r="L25" s="50">
        <v>1379</v>
      </c>
      <c r="M25" s="50"/>
      <c r="N25" s="50"/>
      <c r="O25" s="45">
        <v>31</v>
      </c>
      <c r="P25" s="45"/>
      <c r="Q25" s="45"/>
    </row>
    <row r="26" spans="2:21" s="2" customFormat="1" ht="11.1" customHeight="1" outlineLevel="3" x14ac:dyDescent="0.2">
      <c r="B26" s="70" t="s">
        <v>207</v>
      </c>
      <c r="C26" s="46"/>
      <c r="D26" s="46"/>
      <c r="E26" s="46"/>
      <c r="F26" s="19"/>
      <c r="G26" s="18"/>
      <c r="H26" s="19"/>
      <c r="I26" s="18"/>
      <c r="J26" s="47"/>
      <c r="K26" s="48"/>
      <c r="L26" s="47"/>
      <c r="M26" s="49"/>
      <c r="N26" s="48"/>
      <c r="O26" s="47"/>
      <c r="P26" s="49"/>
      <c r="Q26" s="48"/>
    </row>
    <row r="27" spans="2:21" s="2" customFormat="1" ht="11.1" customHeight="1" outlineLevel="2" x14ac:dyDescent="0.2">
      <c r="B27" s="69" t="s">
        <v>204</v>
      </c>
      <c r="C27" s="42"/>
      <c r="D27" s="42"/>
      <c r="E27" s="42"/>
      <c r="F27" s="43" t="s">
        <v>140</v>
      </c>
      <c r="G27" s="43"/>
      <c r="H27" s="44">
        <v>15</v>
      </c>
      <c r="I27" s="44"/>
      <c r="J27" s="45">
        <v>589</v>
      </c>
      <c r="K27" s="45"/>
      <c r="L27" s="50">
        <v>2078</v>
      </c>
      <c r="M27" s="50"/>
      <c r="N27" s="50"/>
      <c r="O27" s="45">
        <v>21</v>
      </c>
      <c r="P27" s="45"/>
      <c r="Q27" s="45"/>
    </row>
    <row r="28" spans="2:21" s="2" customFormat="1" ht="11.1" customHeight="1" outlineLevel="3" x14ac:dyDescent="0.2">
      <c r="B28" s="70" t="s">
        <v>207</v>
      </c>
      <c r="C28" s="46"/>
      <c r="D28" s="46"/>
      <c r="E28" s="46"/>
      <c r="F28" s="19"/>
      <c r="G28" s="18"/>
      <c r="H28" s="19"/>
      <c r="I28" s="18"/>
      <c r="J28" s="47"/>
      <c r="K28" s="48"/>
      <c r="L28" s="47"/>
      <c r="M28" s="49"/>
      <c r="N28" s="48"/>
      <c r="O28" s="47"/>
      <c r="P28" s="49"/>
      <c r="Q28" s="48"/>
    </row>
    <row r="29" spans="2:21" s="2" customFormat="1" ht="11.1" customHeight="1" outlineLevel="2" x14ac:dyDescent="0.2">
      <c r="B29" s="69" t="s">
        <v>205</v>
      </c>
      <c r="C29" s="42"/>
      <c r="D29" s="42"/>
      <c r="E29" s="42"/>
      <c r="F29" s="43" t="s">
        <v>137</v>
      </c>
      <c r="G29" s="43"/>
      <c r="H29" s="44">
        <v>12</v>
      </c>
      <c r="I29" s="44"/>
      <c r="J29" s="45">
        <v>175</v>
      </c>
      <c r="K29" s="45"/>
      <c r="L29" s="45">
        <v>854</v>
      </c>
      <c r="M29" s="45"/>
      <c r="N29" s="45"/>
      <c r="O29" s="45">
        <v>51</v>
      </c>
      <c r="P29" s="45"/>
      <c r="Q29" s="45"/>
    </row>
    <row r="30" spans="2:21" s="2" customFormat="1" ht="11.1" customHeight="1" outlineLevel="3" x14ac:dyDescent="0.2">
      <c r="B30" s="70" t="s">
        <v>207</v>
      </c>
      <c r="C30" s="46"/>
      <c r="D30" s="46"/>
      <c r="E30" s="46"/>
      <c r="F30" s="19"/>
      <c r="G30" s="18"/>
      <c r="H30" s="19"/>
      <c r="I30" s="18"/>
      <c r="J30" s="47"/>
      <c r="K30" s="48"/>
      <c r="L30" s="47"/>
      <c r="M30" s="49"/>
      <c r="N30" s="48"/>
      <c r="O30" s="47"/>
      <c r="P30" s="49"/>
      <c r="Q30" s="48"/>
    </row>
    <row r="31" spans="2:21" s="2" customFormat="1" ht="11.1" customHeight="1" outlineLevel="2" x14ac:dyDescent="0.2">
      <c r="B31" s="69" t="s">
        <v>206</v>
      </c>
      <c r="C31" s="42"/>
      <c r="D31" s="42"/>
      <c r="E31" s="42"/>
      <c r="F31" s="43" t="s">
        <v>141</v>
      </c>
      <c r="G31" s="43"/>
      <c r="H31" s="44">
        <v>3</v>
      </c>
      <c r="I31" s="44"/>
      <c r="J31" s="45">
        <v>247</v>
      </c>
      <c r="K31" s="45"/>
      <c r="L31" s="50">
        <v>1085</v>
      </c>
      <c r="M31" s="50"/>
      <c r="N31" s="50"/>
      <c r="O31" s="45">
        <v>40</v>
      </c>
      <c r="P31" s="45"/>
      <c r="Q31" s="45"/>
    </row>
    <row r="32" spans="2:21" s="2" customFormat="1" ht="11.1" customHeight="1" outlineLevel="3" x14ac:dyDescent="0.2">
      <c r="B32" s="70" t="s">
        <v>207</v>
      </c>
      <c r="C32" s="46"/>
      <c r="D32" s="46"/>
      <c r="E32" s="46"/>
      <c r="F32" s="19"/>
      <c r="G32" s="18"/>
      <c r="H32" s="19"/>
      <c r="I32" s="18"/>
      <c r="J32" s="47"/>
      <c r="K32" s="48"/>
      <c r="L32" s="47"/>
      <c r="M32" s="49"/>
      <c r="N32" s="48"/>
      <c r="O32" s="47"/>
      <c r="P32" s="49"/>
      <c r="Q32" s="48"/>
    </row>
  </sheetData>
  <mergeCells count="85">
    <mergeCell ref="S5:U5"/>
    <mergeCell ref="S16:U16"/>
    <mergeCell ref="O31:Q31"/>
    <mergeCell ref="B32:E32"/>
    <mergeCell ref="B30:E30"/>
    <mergeCell ref="B31:E31"/>
    <mergeCell ref="F31:G31"/>
    <mergeCell ref="H31:I31"/>
    <mergeCell ref="J31:K31"/>
    <mergeCell ref="L31:N31"/>
    <mergeCell ref="O27:Q27"/>
    <mergeCell ref="B28:E28"/>
    <mergeCell ref="B29:E29"/>
    <mergeCell ref="F29:G29"/>
    <mergeCell ref="H29:I29"/>
    <mergeCell ref="J29:K29"/>
    <mergeCell ref="L29:N29"/>
    <mergeCell ref="O29:Q29"/>
    <mergeCell ref="B26:E26"/>
    <mergeCell ref="B27:E27"/>
    <mergeCell ref="F27:G27"/>
    <mergeCell ref="H27:I27"/>
    <mergeCell ref="J27:K27"/>
    <mergeCell ref="L27:N27"/>
    <mergeCell ref="B24:E24"/>
    <mergeCell ref="B25:E25"/>
    <mergeCell ref="F25:G25"/>
    <mergeCell ref="H25:I25"/>
    <mergeCell ref="J25:K25"/>
    <mergeCell ref="L25:N25"/>
    <mergeCell ref="O25:Q25"/>
    <mergeCell ref="O22:Q22"/>
    <mergeCell ref="B23:E23"/>
    <mergeCell ref="B21:E21"/>
    <mergeCell ref="B22:E22"/>
    <mergeCell ref="F22:G22"/>
    <mergeCell ref="H22:I22"/>
    <mergeCell ref="J22:K22"/>
    <mergeCell ref="L22:N22"/>
    <mergeCell ref="O18:Q18"/>
    <mergeCell ref="B19:E19"/>
    <mergeCell ref="B20:E20"/>
    <mergeCell ref="F20:G20"/>
    <mergeCell ref="H20:I20"/>
    <mergeCell ref="J20:K20"/>
    <mergeCell ref="L20:N20"/>
    <mergeCell ref="O20:Q20"/>
    <mergeCell ref="L13:N13"/>
    <mergeCell ref="O13:Q13"/>
    <mergeCell ref="B14:E14"/>
    <mergeCell ref="B16:E16"/>
    <mergeCell ref="B17:E17"/>
    <mergeCell ref="B18:E18"/>
    <mergeCell ref="F18:G18"/>
    <mergeCell ref="H18:I18"/>
    <mergeCell ref="J18:K18"/>
    <mergeCell ref="L18:N18"/>
    <mergeCell ref="B11:E11"/>
    <mergeCell ref="B12:E12"/>
    <mergeCell ref="B13:E13"/>
    <mergeCell ref="F13:G13"/>
    <mergeCell ref="H13:I13"/>
    <mergeCell ref="J13:K13"/>
    <mergeCell ref="L7:N7"/>
    <mergeCell ref="O7:Q7"/>
    <mergeCell ref="B8:E8"/>
    <mergeCell ref="B9:E9"/>
    <mergeCell ref="B10:E10"/>
    <mergeCell ref="F10:G10"/>
    <mergeCell ref="H10:I10"/>
    <mergeCell ref="J10:K10"/>
    <mergeCell ref="L10:N10"/>
    <mergeCell ref="O10:Q10"/>
    <mergeCell ref="B5:E5"/>
    <mergeCell ref="B6:E6"/>
    <mergeCell ref="B7:E7"/>
    <mergeCell ref="F7:G7"/>
    <mergeCell ref="H7:I7"/>
    <mergeCell ref="J7:K7"/>
    <mergeCell ref="B3:E3"/>
    <mergeCell ref="F3:G3"/>
    <mergeCell ref="H3:I3"/>
    <mergeCell ref="J3:K3"/>
    <mergeCell ref="L3:N3"/>
    <mergeCell ref="O3:Q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X41"/>
  <sheetViews>
    <sheetView tabSelected="1" workbookViewId="0">
      <selection activeCell="X33" sqref="X33"/>
    </sheetView>
  </sheetViews>
  <sheetFormatPr defaultColWidth="10.1640625" defaultRowHeight="11.45" customHeight="1" outlineLevelRow="3" x14ac:dyDescent="0.2"/>
  <cols>
    <col min="1" max="1" width="1.5" style="107" customWidth="1"/>
    <col min="2" max="5" width="10.1640625" style="107" customWidth="1"/>
    <col min="6" max="6" width="0.1640625" style="107" customWidth="1"/>
    <col min="7" max="7" width="9.33203125" style="107" customWidth="1"/>
    <col min="8" max="8" width="0.6640625" style="107" customWidth="1"/>
    <col min="9" max="9" width="8.33203125" style="107" customWidth="1"/>
    <col min="10" max="10" width="0.83203125" style="107" customWidth="1"/>
    <col min="11" max="11" width="8.33203125" style="107" customWidth="1"/>
    <col min="12" max="12" width="1" style="107" customWidth="1"/>
    <col min="13" max="13" width="10.1640625" style="107" customWidth="1"/>
    <col min="14" max="14" width="7.83203125" style="107" customWidth="1"/>
    <col min="15" max="15" width="1.33203125" style="107" customWidth="1"/>
    <col min="16" max="16" width="10.1640625" style="107" customWidth="1"/>
    <col min="17" max="17" width="3.33203125" style="107" customWidth="1"/>
    <col min="18" max="18" width="6" style="107" customWidth="1"/>
    <col min="19" max="19" width="10.1640625" style="107" customWidth="1"/>
    <col min="20" max="20" width="5.6640625" style="107" customWidth="1"/>
    <col min="21" max="21" width="3.6640625" style="107" customWidth="1"/>
    <col min="22" max="22" width="15.5" style="79" customWidth="1"/>
    <col min="23" max="23" width="12.1640625" style="79" customWidth="1"/>
    <col min="24" max="16384" width="10.1640625" style="79"/>
  </cols>
  <sheetData>
    <row r="2" spans="2:24" ht="14.25" x14ac:dyDescent="0.2">
      <c r="V2" s="67" t="s">
        <v>193</v>
      </c>
    </row>
    <row r="3" spans="2:24" s="82" customFormat="1" ht="38.1" customHeight="1" x14ac:dyDescent="0.2">
      <c r="B3" s="80" t="s">
        <v>247</v>
      </c>
      <c r="C3" s="80"/>
      <c r="D3" s="80"/>
      <c r="E3" s="80"/>
      <c r="F3" s="80"/>
      <c r="G3" s="81" t="s">
        <v>252</v>
      </c>
      <c r="H3" s="80" t="s">
        <v>253</v>
      </c>
      <c r="I3" s="80"/>
      <c r="J3" s="80" t="s">
        <v>147</v>
      </c>
      <c r="K3" s="80"/>
      <c r="L3" s="80" t="s">
        <v>254</v>
      </c>
      <c r="M3" s="80"/>
      <c r="N3" s="80"/>
      <c r="O3" s="80" t="s">
        <v>97</v>
      </c>
      <c r="P3" s="80"/>
      <c r="Q3" s="80"/>
      <c r="R3" s="80" t="s">
        <v>98</v>
      </c>
      <c r="S3" s="80"/>
      <c r="T3" s="80"/>
      <c r="V3" s="2" t="s">
        <v>247</v>
      </c>
      <c r="W3" s="110" t="s">
        <v>261</v>
      </c>
      <c r="X3" s="2" t="s">
        <v>147</v>
      </c>
    </row>
    <row r="4" spans="2:24" s="82" customFormat="1" ht="11.1" customHeight="1" x14ac:dyDescent="0.2">
      <c r="B4" s="83" t="s">
        <v>246</v>
      </c>
      <c r="C4" s="83"/>
      <c r="D4" s="83"/>
      <c r="E4" s="83"/>
      <c r="F4" s="83"/>
      <c r="G4" s="84"/>
      <c r="H4" s="85"/>
      <c r="I4" s="86"/>
      <c r="J4" s="85"/>
      <c r="K4" s="86"/>
      <c r="L4" s="85"/>
      <c r="M4" s="87"/>
      <c r="N4" s="86"/>
      <c r="O4" s="85"/>
      <c r="P4" s="87"/>
      <c r="Q4" s="86"/>
      <c r="R4" s="85"/>
      <c r="S4" s="87"/>
      <c r="T4" s="86"/>
      <c r="V4" s="108" t="s">
        <v>246</v>
      </c>
      <c r="W4" s="109">
        <v>2</v>
      </c>
      <c r="X4" s="111">
        <f>SUM(J7:K10,J13:K15)</f>
        <v>76.677999999999997</v>
      </c>
    </row>
    <row r="5" spans="2:24" s="82" customFormat="1" ht="11.1" customHeight="1" outlineLevel="1" thickBot="1" x14ac:dyDescent="0.25">
      <c r="B5" s="88">
        <v>12</v>
      </c>
      <c r="C5" s="88"/>
      <c r="D5" s="88"/>
      <c r="E5" s="88"/>
      <c r="F5" s="88"/>
      <c r="G5" s="89"/>
      <c r="H5" s="90"/>
      <c r="I5" s="91"/>
      <c r="J5" s="90"/>
      <c r="K5" s="91"/>
      <c r="L5" s="90"/>
      <c r="M5" s="92"/>
      <c r="N5" s="91"/>
      <c r="O5" s="90"/>
      <c r="P5" s="92"/>
      <c r="Q5" s="91"/>
      <c r="R5" s="90"/>
      <c r="S5" s="92"/>
      <c r="T5" s="91"/>
    </row>
    <row r="6" spans="2:24" s="82" customFormat="1" ht="11.1" customHeight="1" outlineLevel="2" thickBot="1" x14ac:dyDescent="0.25">
      <c r="B6" s="93" t="s">
        <v>211</v>
      </c>
      <c r="C6" s="93"/>
      <c r="D6" s="93"/>
      <c r="E6" s="93"/>
      <c r="F6" s="93"/>
      <c r="G6" s="94"/>
      <c r="H6" s="95"/>
      <c r="I6" s="96"/>
      <c r="J6" s="95"/>
      <c r="K6" s="96"/>
      <c r="L6" s="95"/>
      <c r="M6" s="97"/>
      <c r="N6" s="96"/>
      <c r="O6" s="95"/>
      <c r="P6" s="97"/>
      <c r="Q6" s="96"/>
      <c r="R6" s="98">
        <v>5</v>
      </c>
      <c r="S6" s="98"/>
      <c r="T6" s="98"/>
    </row>
    <row r="7" spans="2:24" s="82" customFormat="1" ht="11.25" outlineLevel="3" x14ac:dyDescent="0.2">
      <c r="B7" s="99" t="s">
        <v>248</v>
      </c>
      <c r="C7" s="99"/>
      <c r="D7" s="99"/>
      <c r="E7" s="99"/>
      <c r="F7" s="99"/>
      <c r="G7" s="100">
        <v>1</v>
      </c>
      <c r="H7" s="101">
        <v>1</v>
      </c>
      <c r="I7" s="101"/>
      <c r="J7" s="102">
        <v>4.2</v>
      </c>
      <c r="K7" s="102"/>
      <c r="L7" s="103" t="s">
        <v>212</v>
      </c>
      <c r="M7" s="103"/>
      <c r="N7" s="103"/>
      <c r="O7" s="103" t="s">
        <v>212</v>
      </c>
      <c r="P7" s="103"/>
      <c r="Q7" s="103"/>
      <c r="R7" s="104"/>
      <c r="S7" s="105"/>
      <c r="T7" s="106"/>
    </row>
    <row r="8" spans="2:24" s="82" customFormat="1" ht="11.25" outlineLevel="3" x14ac:dyDescent="0.2">
      <c r="B8" s="99" t="s">
        <v>249</v>
      </c>
      <c r="C8" s="99"/>
      <c r="D8" s="99"/>
      <c r="E8" s="99"/>
      <c r="F8" s="99"/>
      <c r="G8" s="100">
        <v>1</v>
      </c>
      <c r="H8" s="101">
        <v>31</v>
      </c>
      <c r="I8" s="101"/>
      <c r="J8" s="102">
        <v>8.2729999999999997</v>
      </c>
      <c r="K8" s="102"/>
      <c r="L8" s="103" t="s">
        <v>213</v>
      </c>
      <c r="M8" s="103"/>
      <c r="N8" s="103"/>
      <c r="O8" s="103" t="s">
        <v>213</v>
      </c>
      <c r="P8" s="103"/>
      <c r="Q8" s="103"/>
      <c r="R8" s="101">
        <v>583</v>
      </c>
      <c r="S8" s="101"/>
      <c r="T8" s="101"/>
    </row>
    <row r="9" spans="2:24" s="82" customFormat="1" ht="11.25" outlineLevel="3" x14ac:dyDescent="0.2">
      <c r="B9" s="99" t="s">
        <v>250</v>
      </c>
      <c r="C9" s="99"/>
      <c r="D9" s="99"/>
      <c r="E9" s="99"/>
      <c r="F9" s="99"/>
      <c r="G9" s="100">
        <v>2</v>
      </c>
      <c r="H9" s="101">
        <v>32</v>
      </c>
      <c r="I9" s="101"/>
      <c r="J9" s="102">
        <v>17.413</v>
      </c>
      <c r="K9" s="102"/>
      <c r="L9" s="103" t="s">
        <v>214</v>
      </c>
      <c r="M9" s="103"/>
      <c r="N9" s="103"/>
      <c r="O9" s="103" t="s">
        <v>215</v>
      </c>
      <c r="P9" s="103"/>
      <c r="Q9" s="103"/>
      <c r="R9" s="101">
        <v>30</v>
      </c>
      <c r="S9" s="101"/>
      <c r="T9" s="101"/>
    </row>
    <row r="10" spans="2:24" s="82" customFormat="1" ht="11.25" outlineLevel="3" x14ac:dyDescent="0.2">
      <c r="B10" s="99" t="s">
        <v>251</v>
      </c>
      <c r="C10" s="99"/>
      <c r="D10" s="99"/>
      <c r="E10" s="99"/>
      <c r="F10" s="99"/>
      <c r="G10" s="100">
        <v>1</v>
      </c>
      <c r="H10" s="101">
        <v>2</v>
      </c>
      <c r="I10" s="101"/>
      <c r="J10" s="102">
        <v>11.606</v>
      </c>
      <c r="K10" s="102"/>
      <c r="L10" s="103" t="s">
        <v>216</v>
      </c>
      <c r="M10" s="103"/>
      <c r="N10" s="103"/>
      <c r="O10" s="103" t="s">
        <v>216</v>
      </c>
      <c r="P10" s="103"/>
      <c r="Q10" s="103"/>
      <c r="R10" s="101">
        <v>5</v>
      </c>
      <c r="S10" s="101"/>
      <c r="T10" s="101"/>
    </row>
    <row r="11" spans="2:24" s="82" customFormat="1" ht="12" outlineLevel="1" thickBot="1" x14ac:dyDescent="0.25">
      <c r="B11" s="88">
        <v>14</v>
      </c>
      <c r="C11" s="88"/>
      <c r="D11" s="88"/>
      <c r="E11" s="88"/>
      <c r="F11" s="88"/>
      <c r="G11" s="89"/>
      <c r="H11" s="90"/>
      <c r="I11" s="91"/>
      <c r="J11" s="90"/>
      <c r="K11" s="91"/>
      <c r="L11" s="90"/>
      <c r="M11" s="92"/>
      <c r="N11" s="91"/>
      <c r="O11" s="90"/>
      <c r="P11" s="92"/>
      <c r="Q11" s="91"/>
      <c r="R11" s="90"/>
      <c r="S11" s="92"/>
      <c r="T11" s="91"/>
    </row>
    <row r="12" spans="2:24" s="82" customFormat="1" ht="12" outlineLevel="2" thickBot="1" x14ac:dyDescent="0.25">
      <c r="B12" s="93" t="s">
        <v>142</v>
      </c>
      <c r="C12" s="93"/>
      <c r="D12" s="93"/>
      <c r="E12" s="93"/>
      <c r="F12" s="93"/>
      <c r="G12" s="94"/>
      <c r="H12" s="95"/>
      <c r="I12" s="96"/>
      <c r="J12" s="95"/>
      <c r="K12" s="96"/>
      <c r="L12" s="95"/>
      <c r="M12" s="97"/>
      <c r="N12" s="96"/>
      <c r="O12" s="95"/>
      <c r="P12" s="97"/>
      <c r="Q12" s="96"/>
      <c r="R12" s="98">
        <v>8</v>
      </c>
      <c r="S12" s="98"/>
      <c r="T12" s="98"/>
    </row>
    <row r="13" spans="2:24" s="82" customFormat="1" ht="11.25" outlineLevel="3" x14ac:dyDescent="0.2">
      <c r="B13" s="99" t="s">
        <v>248</v>
      </c>
      <c r="C13" s="99"/>
      <c r="D13" s="99"/>
      <c r="E13" s="99"/>
      <c r="F13" s="99"/>
      <c r="G13" s="100">
        <v>1</v>
      </c>
      <c r="H13" s="101">
        <v>40</v>
      </c>
      <c r="I13" s="101"/>
      <c r="J13" s="102">
        <v>13.292</v>
      </c>
      <c r="K13" s="102"/>
      <c r="L13" s="103" t="s">
        <v>217</v>
      </c>
      <c r="M13" s="103"/>
      <c r="N13" s="103"/>
      <c r="O13" s="103" t="s">
        <v>217</v>
      </c>
      <c r="P13" s="103"/>
      <c r="Q13" s="103"/>
      <c r="R13" s="104"/>
      <c r="S13" s="105"/>
      <c r="T13" s="106"/>
    </row>
    <row r="14" spans="2:24" s="82" customFormat="1" ht="11.25" outlineLevel="3" x14ac:dyDescent="0.2">
      <c r="B14" s="99" t="s">
        <v>249</v>
      </c>
      <c r="C14" s="99"/>
      <c r="D14" s="99"/>
      <c r="E14" s="99"/>
      <c r="F14" s="99"/>
      <c r="G14" s="100">
        <v>1</v>
      </c>
      <c r="H14" s="101">
        <v>2</v>
      </c>
      <c r="I14" s="101"/>
      <c r="J14" s="102">
        <v>10.692</v>
      </c>
      <c r="K14" s="102"/>
      <c r="L14" s="103" t="s">
        <v>218</v>
      </c>
      <c r="M14" s="103"/>
      <c r="N14" s="103"/>
      <c r="O14" s="103" t="s">
        <v>218</v>
      </c>
      <c r="P14" s="103"/>
      <c r="Q14" s="103"/>
      <c r="R14" s="101">
        <v>8</v>
      </c>
      <c r="S14" s="101"/>
      <c r="T14" s="101"/>
    </row>
    <row r="15" spans="2:24" s="82" customFormat="1" ht="11.25" outlineLevel="3" x14ac:dyDescent="0.2">
      <c r="B15" s="99" t="s">
        <v>251</v>
      </c>
      <c r="C15" s="99"/>
      <c r="D15" s="99"/>
      <c r="E15" s="99"/>
      <c r="F15" s="99"/>
      <c r="G15" s="100">
        <v>1</v>
      </c>
      <c r="H15" s="101">
        <v>37</v>
      </c>
      <c r="I15" s="101"/>
      <c r="J15" s="102">
        <v>11.202</v>
      </c>
      <c r="K15" s="102"/>
      <c r="L15" s="103" t="s">
        <v>219</v>
      </c>
      <c r="M15" s="103"/>
      <c r="N15" s="103"/>
      <c r="O15" s="103" t="s">
        <v>219</v>
      </c>
      <c r="P15" s="103"/>
      <c r="Q15" s="103"/>
      <c r="R15" s="101">
        <v>266</v>
      </c>
      <c r="S15" s="101"/>
      <c r="T15" s="101"/>
    </row>
    <row r="16" spans="2:24" s="82" customFormat="1" ht="11.25" customHeight="1" x14ac:dyDescent="0.2">
      <c r="B16" s="83" t="s">
        <v>255</v>
      </c>
      <c r="C16" s="83"/>
      <c r="D16" s="83"/>
      <c r="E16" s="83"/>
      <c r="F16" s="83"/>
      <c r="G16" s="84"/>
      <c r="H16" s="85"/>
      <c r="I16" s="86"/>
      <c r="J16" s="85"/>
      <c r="K16" s="86"/>
      <c r="L16" s="85"/>
      <c r="M16" s="87"/>
      <c r="N16" s="86"/>
      <c r="O16" s="85"/>
      <c r="P16" s="87"/>
      <c r="Q16" s="86"/>
      <c r="R16" s="85"/>
      <c r="S16" s="87"/>
      <c r="T16" s="86"/>
      <c r="V16" s="108" t="s">
        <v>255</v>
      </c>
      <c r="W16" s="109">
        <v>1</v>
      </c>
      <c r="X16" s="112">
        <f>SUM(J19:K21)</f>
        <v>167.88900000000001</v>
      </c>
    </row>
    <row r="17" spans="2:24" s="82" customFormat="1" ht="12" outlineLevel="1" thickBot="1" x14ac:dyDescent="0.25">
      <c r="B17" s="88">
        <v>3</v>
      </c>
      <c r="C17" s="88"/>
      <c r="D17" s="88"/>
      <c r="E17" s="88"/>
      <c r="F17" s="88"/>
      <c r="G17" s="89"/>
      <c r="H17" s="90"/>
      <c r="I17" s="91"/>
      <c r="J17" s="90"/>
      <c r="K17" s="91"/>
      <c r="L17" s="90"/>
      <c r="M17" s="92"/>
      <c r="N17" s="91"/>
      <c r="O17" s="90"/>
      <c r="P17" s="92"/>
      <c r="Q17" s="91"/>
      <c r="R17" s="90"/>
      <c r="S17" s="92"/>
      <c r="T17" s="91"/>
    </row>
    <row r="18" spans="2:24" s="82" customFormat="1" ht="12" outlineLevel="2" thickBot="1" x14ac:dyDescent="0.25">
      <c r="B18" s="93" t="s">
        <v>144</v>
      </c>
      <c r="C18" s="93"/>
      <c r="D18" s="93"/>
      <c r="E18" s="93"/>
      <c r="F18" s="93"/>
      <c r="G18" s="94"/>
      <c r="H18" s="95"/>
      <c r="I18" s="96"/>
      <c r="J18" s="95"/>
      <c r="K18" s="96"/>
      <c r="L18" s="95"/>
      <c r="M18" s="97"/>
      <c r="N18" s="96"/>
      <c r="O18" s="95"/>
      <c r="P18" s="97"/>
      <c r="Q18" s="96"/>
      <c r="R18" s="98">
        <v>3</v>
      </c>
      <c r="S18" s="98"/>
      <c r="T18" s="98"/>
    </row>
    <row r="19" spans="2:24" s="82" customFormat="1" ht="11.25" outlineLevel="3" x14ac:dyDescent="0.2">
      <c r="B19" s="99" t="s">
        <v>248</v>
      </c>
      <c r="C19" s="99"/>
      <c r="D19" s="99"/>
      <c r="E19" s="99"/>
      <c r="F19" s="99"/>
      <c r="G19" s="100">
        <v>2</v>
      </c>
      <c r="H19" s="101">
        <v>164</v>
      </c>
      <c r="I19" s="101"/>
      <c r="J19" s="102">
        <v>29.257999999999999</v>
      </c>
      <c r="K19" s="102"/>
      <c r="L19" s="103" t="s">
        <v>220</v>
      </c>
      <c r="M19" s="103"/>
      <c r="N19" s="103"/>
      <c r="O19" s="103" t="s">
        <v>221</v>
      </c>
      <c r="P19" s="103"/>
      <c r="Q19" s="103"/>
      <c r="R19" s="104"/>
      <c r="S19" s="105"/>
      <c r="T19" s="106"/>
    </row>
    <row r="20" spans="2:24" s="82" customFormat="1" ht="11.25" outlineLevel="3" x14ac:dyDescent="0.2">
      <c r="B20" s="99" t="s">
        <v>249</v>
      </c>
      <c r="C20" s="99"/>
      <c r="D20" s="99"/>
      <c r="E20" s="99"/>
      <c r="F20" s="99"/>
      <c r="G20" s="100">
        <v>1</v>
      </c>
      <c r="H20" s="101">
        <v>2</v>
      </c>
      <c r="I20" s="101"/>
      <c r="J20" s="102">
        <v>28.14</v>
      </c>
      <c r="K20" s="102"/>
      <c r="L20" s="103" t="s">
        <v>222</v>
      </c>
      <c r="M20" s="103"/>
      <c r="N20" s="103"/>
      <c r="O20" s="103" t="s">
        <v>222</v>
      </c>
      <c r="P20" s="103"/>
      <c r="Q20" s="103"/>
      <c r="R20" s="101">
        <v>3</v>
      </c>
      <c r="S20" s="101"/>
      <c r="T20" s="101"/>
    </row>
    <row r="21" spans="2:24" s="82" customFormat="1" ht="11.25" outlineLevel="3" x14ac:dyDescent="0.2">
      <c r="B21" s="99" t="s">
        <v>251</v>
      </c>
      <c r="C21" s="99"/>
      <c r="D21" s="99"/>
      <c r="E21" s="99"/>
      <c r="F21" s="99"/>
      <c r="G21" s="100">
        <v>6</v>
      </c>
      <c r="H21" s="101">
        <v>452</v>
      </c>
      <c r="I21" s="101"/>
      <c r="J21" s="102">
        <v>110.491</v>
      </c>
      <c r="K21" s="102"/>
      <c r="L21" s="103" t="s">
        <v>223</v>
      </c>
      <c r="M21" s="103"/>
      <c r="N21" s="103"/>
      <c r="O21" s="103" t="s">
        <v>224</v>
      </c>
      <c r="P21" s="103"/>
      <c r="Q21" s="103"/>
      <c r="R21" s="101">
        <v>70</v>
      </c>
      <c r="S21" s="101"/>
      <c r="T21" s="101"/>
    </row>
    <row r="22" spans="2:24" s="82" customFormat="1" ht="11.25" x14ac:dyDescent="0.2">
      <c r="B22" s="83" t="s">
        <v>256</v>
      </c>
      <c r="C22" s="83"/>
      <c r="D22" s="83"/>
      <c r="E22" s="83"/>
      <c r="F22" s="83"/>
      <c r="G22" s="84"/>
      <c r="H22" s="85"/>
      <c r="I22" s="86"/>
      <c r="J22" s="85"/>
      <c r="K22" s="86"/>
      <c r="L22" s="85"/>
      <c r="M22" s="87"/>
      <c r="N22" s="86"/>
      <c r="O22" s="85"/>
      <c r="P22" s="87"/>
      <c r="Q22" s="86"/>
      <c r="R22" s="85"/>
      <c r="S22" s="87"/>
      <c r="T22" s="86"/>
      <c r="V22" s="108" t="s">
        <v>256</v>
      </c>
      <c r="W22" s="109">
        <v>1</v>
      </c>
      <c r="X22" s="112">
        <f>SUM(J25:K31)</f>
        <v>310.09800000000001</v>
      </c>
    </row>
    <row r="23" spans="2:24" s="82" customFormat="1" ht="12" outlineLevel="1" thickBot="1" x14ac:dyDescent="0.25">
      <c r="B23" s="88">
        <v>2</v>
      </c>
      <c r="C23" s="88"/>
      <c r="D23" s="88"/>
      <c r="E23" s="88"/>
      <c r="F23" s="88"/>
      <c r="G23" s="89"/>
      <c r="H23" s="90"/>
      <c r="I23" s="91"/>
      <c r="J23" s="90"/>
      <c r="K23" s="91"/>
      <c r="L23" s="90"/>
      <c r="M23" s="92"/>
      <c r="N23" s="91"/>
      <c r="O23" s="90"/>
      <c r="P23" s="92"/>
      <c r="Q23" s="91"/>
      <c r="R23" s="90"/>
      <c r="S23" s="92"/>
      <c r="T23" s="91"/>
    </row>
    <row r="24" spans="2:24" s="82" customFormat="1" ht="12" outlineLevel="2" thickBot="1" x14ac:dyDescent="0.25">
      <c r="B24" s="93" t="s">
        <v>136</v>
      </c>
      <c r="C24" s="93"/>
      <c r="D24" s="93"/>
      <c r="E24" s="93"/>
      <c r="F24" s="93"/>
      <c r="G24" s="94"/>
      <c r="H24" s="95"/>
      <c r="I24" s="96"/>
      <c r="J24" s="95"/>
      <c r="K24" s="96"/>
      <c r="L24" s="95"/>
      <c r="M24" s="97"/>
      <c r="N24" s="96"/>
      <c r="O24" s="95"/>
      <c r="P24" s="97"/>
      <c r="Q24" s="96"/>
      <c r="R24" s="98">
        <v>7</v>
      </c>
      <c r="S24" s="98"/>
      <c r="T24" s="98"/>
    </row>
    <row r="25" spans="2:24" s="82" customFormat="1" ht="11.25" outlineLevel="3" x14ac:dyDescent="0.2">
      <c r="B25" s="99" t="s">
        <v>248</v>
      </c>
      <c r="C25" s="99"/>
      <c r="D25" s="99"/>
      <c r="E25" s="99"/>
      <c r="F25" s="99"/>
      <c r="G25" s="100">
        <v>3</v>
      </c>
      <c r="H25" s="101">
        <v>8</v>
      </c>
      <c r="I25" s="101"/>
      <c r="J25" s="102">
        <v>6.99</v>
      </c>
      <c r="K25" s="102"/>
      <c r="L25" s="103" t="s">
        <v>225</v>
      </c>
      <c r="M25" s="103"/>
      <c r="N25" s="103"/>
      <c r="O25" s="103" t="s">
        <v>226</v>
      </c>
      <c r="P25" s="103"/>
      <c r="Q25" s="103"/>
      <c r="R25" s="104"/>
      <c r="S25" s="105"/>
      <c r="T25" s="106"/>
    </row>
    <row r="26" spans="2:24" s="82" customFormat="1" ht="11.25" outlineLevel="3" x14ac:dyDescent="0.2">
      <c r="B26" s="99" t="s">
        <v>249</v>
      </c>
      <c r="C26" s="99"/>
      <c r="D26" s="99"/>
      <c r="E26" s="99"/>
      <c r="F26" s="99"/>
      <c r="G26" s="100">
        <v>2</v>
      </c>
      <c r="H26" s="101">
        <v>5</v>
      </c>
      <c r="I26" s="101"/>
      <c r="J26" s="102">
        <v>7.4459999999999997</v>
      </c>
      <c r="K26" s="102"/>
      <c r="L26" s="103" t="s">
        <v>227</v>
      </c>
      <c r="M26" s="103"/>
      <c r="N26" s="103"/>
      <c r="O26" s="103" t="s">
        <v>228</v>
      </c>
      <c r="P26" s="103"/>
      <c r="Q26" s="103"/>
      <c r="R26" s="101">
        <v>127</v>
      </c>
      <c r="S26" s="101"/>
      <c r="T26" s="101"/>
    </row>
    <row r="27" spans="2:24" s="82" customFormat="1" ht="11.25" outlineLevel="3" x14ac:dyDescent="0.2">
      <c r="B27" s="99" t="s">
        <v>250</v>
      </c>
      <c r="C27" s="99"/>
      <c r="D27" s="99"/>
      <c r="E27" s="99"/>
      <c r="F27" s="99"/>
      <c r="G27" s="100">
        <v>2</v>
      </c>
      <c r="H27" s="101">
        <v>3</v>
      </c>
      <c r="I27" s="101"/>
      <c r="J27" s="102">
        <v>12.621</v>
      </c>
      <c r="K27" s="102"/>
      <c r="L27" s="103" t="s">
        <v>229</v>
      </c>
      <c r="M27" s="103"/>
      <c r="N27" s="103"/>
      <c r="O27" s="103" t="s">
        <v>230</v>
      </c>
      <c r="P27" s="103"/>
      <c r="Q27" s="103"/>
      <c r="R27" s="101">
        <v>27</v>
      </c>
      <c r="S27" s="101"/>
      <c r="T27" s="101"/>
    </row>
    <row r="28" spans="2:24" s="82" customFormat="1" ht="11.25" outlineLevel="3" x14ac:dyDescent="0.2">
      <c r="B28" s="99" t="s">
        <v>251</v>
      </c>
      <c r="C28" s="99"/>
      <c r="D28" s="99"/>
      <c r="E28" s="99"/>
      <c r="F28" s="99"/>
      <c r="G28" s="100">
        <v>1</v>
      </c>
      <c r="H28" s="101">
        <v>3</v>
      </c>
      <c r="I28" s="101"/>
      <c r="J28" s="102">
        <v>13.21</v>
      </c>
      <c r="K28" s="102"/>
      <c r="L28" s="103" t="s">
        <v>231</v>
      </c>
      <c r="M28" s="103"/>
      <c r="N28" s="103"/>
      <c r="O28" s="103" t="s">
        <v>231</v>
      </c>
      <c r="P28" s="103"/>
      <c r="Q28" s="103"/>
      <c r="R28" s="101">
        <v>22</v>
      </c>
      <c r="S28" s="101"/>
      <c r="T28" s="101"/>
    </row>
    <row r="29" spans="2:24" s="82" customFormat="1" ht="11.25" outlineLevel="3" x14ac:dyDescent="0.2">
      <c r="B29" s="99" t="s">
        <v>257</v>
      </c>
      <c r="C29" s="99"/>
      <c r="D29" s="99"/>
      <c r="E29" s="99"/>
      <c r="F29" s="99"/>
      <c r="G29" s="100">
        <v>11</v>
      </c>
      <c r="H29" s="101">
        <v>131</v>
      </c>
      <c r="I29" s="101"/>
      <c r="J29" s="102">
        <v>144.971</v>
      </c>
      <c r="K29" s="102"/>
      <c r="L29" s="103" t="s">
        <v>232</v>
      </c>
      <c r="M29" s="103"/>
      <c r="N29" s="103"/>
      <c r="O29" s="103" t="s">
        <v>233</v>
      </c>
      <c r="P29" s="103"/>
      <c r="Q29" s="103"/>
      <c r="R29" s="101">
        <v>175</v>
      </c>
      <c r="S29" s="101"/>
      <c r="T29" s="101"/>
    </row>
    <row r="30" spans="2:24" s="82" customFormat="1" ht="11.25" outlineLevel="3" x14ac:dyDescent="0.2">
      <c r="B30" s="99" t="s">
        <v>258</v>
      </c>
      <c r="C30" s="99"/>
      <c r="D30" s="99"/>
      <c r="E30" s="99"/>
      <c r="F30" s="99"/>
      <c r="G30" s="100">
        <v>10</v>
      </c>
      <c r="H30" s="101">
        <v>106</v>
      </c>
      <c r="I30" s="101"/>
      <c r="J30" s="102">
        <v>103.976</v>
      </c>
      <c r="K30" s="102"/>
      <c r="L30" s="103" t="s">
        <v>234</v>
      </c>
      <c r="M30" s="103"/>
      <c r="N30" s="103"/>
      <c r="O30" s="103" t="s">
        <v>235</v>
      </c>
      <c r="P30" s="103"/>
      <c r="Q30" s="103"/>
      <c r="R30" s="101">
        <v>150</v>
      </c>
      <c r="S30" s="101"/>
      <c r="T30" s="101"/>
    </row>
    <row r="31" spans="2:24" s="82" customFormat="1" ht="11.25" outlineLevel="3" x14ac:dyDescent="0.2">
      <c r="B31" s="99" t="s">
        <v>259</v>
      </c>
      <c r="C31" s="99"/>
      <c r="D31" s="99"/>
      <c r="E31" s="99"/>
      <c r="F31" s="99"/>
      <c r="G31" s="100">
        <v>1</v>
      </c>
      <c r="H31" s="101">
        <v>76</v>
      </c>
      <c r="I31" s="101"/>
      <c r="J31" s="102">
        <v>20.884</v>
      </c>
      <c r="K31" s="102"/>
      <c r="L31" s="103" t="s">
        <v>236</v>
      </c>
      <c r="M31" s="103"/>
      <c r="N31" s="103"/>
      <c r="O31" s="103" t="s">
        <v>236</v>
      </c>
      <c r="P31" s="103"/>
      <c r="Q31" s="103"/>
      <c r="R31" s="101">
        <v>7</v>
      </c>
      <c r="S31" s="101"/>
      <c r="T31" s="101"/>
    </row>
    <row r="32" spans="2:24" s="82" customFormat="1" ht="11.25" x14ac:dyDescent="0.2">
      <c r="B32" s="83" t="s">
        <v>260</v>
      </c>
      <c r="C32" s="83"/>
      <c r="D32" s="83"/>
      <c r="E32" s="83"/>
      <c r="F32" s="83"/>
      <c r="G32" s="84"/>
      <c r="H32" s="85"/>
      <c r="I32" s="86"/>
      <c r="J32" s="85"/>
      <c r="K32" s="86"/>
      <c r="L32" s="85"/>
      <c r="M32" s="87"/>
      <c r="N32" s="86"/>
      <c r="O32" s="85"/>
      <c r="P32" s="87"/>
      <c r="Q32" s="86"/>
      <c r="R32" s="85"/>
      <c r="S32" s="87"/>
      <c r="T32" s="86"/>
      <c r="V32" s="108" t="s">
        <v>260</v>
      </c>
      <c r="W32" s="109">
        <v>2</v>
      </c>
      <c r="X32" s="112">
        <f>SUM(J35:K36,J39:K41)</f>
        <v>169.63</v>
      </c>
    </row>
    <row r="33" spans="2:20" s="82" customFormat="1" ht="12" outlineLevel="1" thickBot="1" x14ac:dyDescent="0.25">
      <c r="B33" s="88">
        <v>6</v>
      </c>
      <c r="C33" s="88"/>
      <c r="D33" s="88"/>
      <c r="E33" s="88"/>
      <c r="F33" s="88"/>
      <c r="G33" s="89"/>
      <c r="H33" s="90"/>
      <c r="I33" s="91"/>
      <c r="J33" s="90"/>
      <c r="K33" s="91"/>
      <c r="L33" s="90"/>
      <c r="M33" s="92"/>
      <c r="N33" s="91"/>
      <c r="O33" s="90"/>
      <c r="P33" s="92"/>
      <c r="Q33" s="91"/>
      <c r="R33" s="90"/>
      <c r="S33" s="92"/>
      <c r="T33" s="91"/>
    </row>
    <row r="34" spans="2:20" s="82" customFormat="1" ht="12" outlineLevel="2" thickBot="1" x14ac:dyDescent="0.25">
      <c r="B34" s="93" t="s">
        <v>145</v>
      </c>
      <c r="C34" s="93"/>
      <c r="D34" s="93"/>
      <c r="E34" s="93"/>
      <c r="F34" s="93"/>
      <c r="G34" s="94"/>
      <c r="H34" s="95"/>
      <c r="I34" s="96"/>
      <c r="J34" s="95"/>
      <c r="K34" s="96"/>
      <c r="L34" s="95"/>
      <c r="M34" s="97"/>
      <c r="N34" s="96"/>
      <c r="O34" s="95"/>
      <c r="P34" s="97"/>
      <c r="Q34" s="96"/>
      <c r="R34" s="98">
        <v>5</v>
      </c>
      <c r="S34" s="98"/>
      <c r="T34" s="98"/>
    </row>
    <row r="35" spans="2:20" s="82" customFormat="1" ht="11.25" outlineLevel="3" x14ac:dyDescent="0.2">
      <c r="B35" s="99" t="s">
        <v>248</v>
      </c>
      <c r="C35" s="99"/>
      <c r="D35" s="99"/>
      <c r="E35" s="99"/>
      <c r="F35" s="99"/>
      <c r="G35" s="100">
        <v>2</v>
      </c>
      <c r="H35" s="101">
        <v>6</v>
      </c>
      <c r="I35" s="101"/>
      <c r="J35" s="102">
        <v>18.501999999999999</v>
      </c>
      <c r="K35" s="102"/>
      <c r="L35" s="103" t="s">
        <v>237</v>
      </c>
      <c r="M35" s="103"/>
      <c r="N35" s="103"/>
      <c r="O35" s="103" t="s">
        <v>238</v>
      </c>
      <c r="P35" s="103"/>
      <c r="Q35" s="103"/>
      <c r="R35" s="104"/>
      <c r="S35" s="105"/>
      <c r="T35" s="106"/>
    </row>
    <row r="36" spans="2:20" s="82" customFormat="1" ht="11.25" outlineLevel="3" x14ac:dyDescent="0.2">
      <c r="B36" s="99" t="s">
        <v>249</v>
      </c>
      <c r="C36" s="99"/>
      <c r="D36" s="99"/>
      <c r="E36" s="99"/>
      <c r="F36" s="99"/>
      <c r="G36" s="100">
        <v>6</v>
      </c>
      <c r="H36" s="101">
        <v>348</v>
      </c>
      <c r="I36" s="101"/>
      <c r="J36" s="102">
        <v>77.194999999999993</v>
      </c>
      <c r="K36" s="102"/>
      <c r="L36" s="103" t="s">
        <v>239</v>
      </c>
      <c r="M36" s="103"/>
      <c r="N36" s="103"/>
      <c r="O36" s="103" t="s">
        <v>240</v>
      </c>
      <c r="P36" s="103"/>
      <c r="Q36" s="103"/>
      <c r="R36" s="101">
        <v>5</v>
      </c>
      <c r="S36" s="101"/>
      <c r="T36" s="101"/>
    </row>
    <row r="37" spans="2:20" s="82" customFormat="1" ht="11.1" customHeight="1" outlineLevel="1" thickBot="1" x14ac:dyDescent="0.25">
      <c r="B37" s="88">
        <v>7</v>
      </c>
      <c r="C37" s="88"/>
      <c r="D37" s="88"/>
      <c r="E37" s="88"/>
      <c r="F37" s="88"/>
      <c r="G37" s="89"/>
      <c r="H37" s="90"/>
      <c r="I37" s="91"/>
      <c r="J37" s="90"/>
      <c r="K37" s="91"/>
      <c r="L37" s="90"/>
      <c r="M37" s="92"/>
      <c r="N37" s="91"/>
      <c r="O37" s="90"/>
      <c r="P37" s="92"/>
      <c r="Q37" s="91"/>
      <c r="R37" s="90"/>
      <c r="S37" s="92"/>
      <c r="T37" s="91"/>
    </row>
    <row r="38" spans="2:20" s="82" customFormat="1" ht="11.1" customHeight="1" outlineLevel="2" thickBot="1" x14ac:dyDescent="0.25">
      <c r="B38" s="93" t="s">
        <v>143</v>
      </c>
      <c r="C38" s="93"/>
      <c r="D38" s="93"/>
      <c r="E38" s="93"/>
      <c r="F38" s="93"/>
      <c r="G38" s="94"/>
      <c r="H38" s="95"/>
      <c r="I38" s="96"/>
      <c r="J38" s="95"/>
      <c r="K38" s="96"/>
      <c r="L38" s="95"/>
      <c r="M38" s="97"/>
      <c r="N38" s="96"/>
      <c r="O38" s="95"/>
      <c r="P38" s="97"/>
      <c r="Q38" s="96"/>
      <c r="R38" s="98">
        <v>1</v>
      </c>
      <c r="S38" s="98"/>
      <c r="T38" s="98"/>
    </row>
    <row r="39" spans="2:20" s="82" customFormat="1" ht="11.25" outlineLevel="3" x14ac:dyDescent="0.2">
      <c r="B39" s="99" t="s">
        <v>248</v>
      </c>
      <c r="C39" s="99"/>
      <c r="D39" s="99"/>
      <c r="E39" s="99"/>
      <c r="F39" s="99"/>
      <c r="G39" s="100">
        <v>2</v>
      </c>
      <c r="H39" s="101">
        <v>92</v>
      </c>
      <c r="I39" s="101"/>
      <c r="J39" s="102">
        <v>22.295999999999999</v>
      </c>
      <c r="K39" s="102"/>
      <c r="L39" s="103" t="s">
        <v>241</v>
      </c>
      <c r="M39" s="103"/>
      <c r="N39" s="103"/>
      <c r="O39" s="103" t="s">
        <v>242</v>
      </c>
      <c r="P39" s="103"/>
      <c r="Q39" s="103"/>
      <c r="R39" s="104"/>
      <c r="S39" s="105"/>
      <c r="T39" s="106"/>
    </row>
    <row r="40" spans="2:20" s="82" customFormat="1" ht="11.25" outlineLevel="3" x14ac:dyDescent="0.2">
      <c r="B40" s="99" t="s">
        <v>249</v>
      </c>
      <c r="C40" s="99"/>
      <c r="D40" s="99"/>
      <c r="E40" s="99"/>
      <c r="F40" s="99"/>
      <c r="G40" s="100">
        <v>2</v>
      </c>
      <c r="H40" s="101">
        <v>249</v>
      </c>
      <c r="I40" s="101"/>
      <c r="J40" s="102">
        <v>40.972000000000001</v>
      </c>
      <c r="K40" s="102"/>
      <c r="L40" s="103" t="s">
        <v>243</v>
      </c>
      <c r="M40" s="103"/>
      <c r="N40" s="103"/>
      <c r="O40" s="103" t="s">
        <v>244</v>
      </c>
      <c r="P40" s="103"/>
      <c r="Q40" s="103"/>
      <c r="R40" s="101">
        <v>222</v>
      </c>
      <c r="S40" s="101"/>
      <c r="T40" s="101"/>
    </row>
    <row r="41" spans="2:20" s="82" customFormat="1" ht="11.25" outlineLevel="3" x14ac:dyDescent="0.2">
      <c r="B41" s="99" t="s">
        <v>250</v>
      </c>
      <c r="C41" s="99"/>
      <c r="D41" s="99"/>
      <c r="E41" s="99"/>
      <c r="F41" s="99"/>
      <c r="G41" s="100">
        <v>1</v>
      </c>
      <c r="H41" s="101">
        <v>39</v>
      </c>
      <c r="I41" s="101"/>
      <c r="J41" s="102">
        <v>10.664999999999999</v>
      </c>
      <c r="K41" s="102"/>
      <c r="L41" s="103" t="s">
        <v>245</v>
      </c>
      <c r="M41" s="103"/>
      <c r="N41" s="103"/>
      <c r="O41" s="103" t="s">
        <v>245</v>
      </c>
      <c r="P41" s="103"/>
      <c r="Q41" s="103"/>
      <c r="R41" s="101">
        <v>1</v>
      </c>
      <c r="S41" s="101"/>
      <c r="T41" s="101"/>
    </row>
  </sheetData>
  <mergeCells count="154">
    <mergeCell ref="B41:F41"/>
    <mergeCell ref="H41:I41"/>
    <mergeCell ref="J41:K41"/>
    <mergeCell ref="L41:N41"/>
    <mergeCell ref="O41:Q41"/>
    <mergeCell ref="R41:T41"/>
    <mergeCell ref="B40:F40"/>
    <mergeCell ref="H40:I40"/>
    <mergeCell ref="J40:K40"/>
    <mergeCell ref="L40:N40"/>
    <mergeCell ref="O40:Q40"/>
    <mergeCell ref="R40:T40"/>
    <mergeCell ref="B37:F37"/>
    <mergeCell ref="B38:F38"/>
    <mergeCell ref="R38:T38"/>
    <mergeCell ref="B39:F39"/>
    <mergeCell ref="H39:I39"/>
    <mergeCell ref="J39:K39"/>
    <mergeCell ref="L39:N39"/>
    <mergeCell ref="O39:Q39"/>
    <mergeCell ref="B36:F36"/>
    <mergeCell ref="H36:I36"/>
    <mergeCell ref="J36:K36"/>
    <mergeCell ref="L36:N36"/>
    <mergeCell ref="O36:Q36"/>
    <mergeCell ref="R36:T36"/>
    <mergeCell ref="B32:F32"/>
    <mergeCell ref="B33:F33"/>
    <mergeCell ref="B34:F34"/>
    <mergeCell ref="R34:T34"/>
    <mergeCell ref="B35:F35"/>
    <mergeCell ref="H35:I35"/>
    <mergeCell ref="J35:K35"/>
    <mergeCell ref="L35:N35"/>
    <mergeCell ref="O35:Q35"/>
    <mergeCell ref="B31:F31"/>
    <mergeCell ref="H31:I31"/>
    <mergeCell ref="J31:K31"/>
    <mergeCell ref="L31:N31"/>
    <mergeCell ref="O31:Q31"/>
    <mergeCell ref="R31:T31"/>
    <mergeCell ref="B30:F30"/>
    <mergeCell ref="H30:I30"/>
    <mergeCell ref="J30:K30"/>
    <mergeCell ref="L30:N30"/>
    <mergeCell ref="O30:Q30"/>
    <mergeCell ref="R30:T30"/>
    <mergeCell ref="B29:F29"/>
    <mergeCell ref="H29:I29"/>
    <mergeCell ref="J29:K29"/>
    <mergeCell ref="L29:N29"/>
    <mergeCell ref="O29:Q29"/>
    <mergeCell ref="R29:T29"/>
    <mergeCell ref="B28:F28"/>
    <mergeCell ref="H28:I28"/>
    <mergeCell ref="J28:K28"/>
    <mergeCell ref="L28:N28"/>
    <mergeCell ref="O28:Q28"/>
    <mergeCell ref="R28:T28"/>
    <mergeCell ref="B27:F27"/>
    <mergeCell ref="H27:I27"/>
    <mergeCell ref="J27:K27"/>
    <mergeCell ref="L27:N27"/>
    <mergeCell ref="O27:Q27"/>
    <mergeCell ref="R27:T27"/>
    <mergeCell ref="B26:F26"/>
    <mergeCell ref="H26:I26"/>
    <mergeCell ref="J26:K26"/>
    <mergeCell ref="L26:N26"/>
    <mergeCell ref="O26:Q26"/>
    <mergeCell ref="R26:T26"/>
    <mergeCell ref="B22:F22"/>
    <mergeCell ref="B23:F23"/>
    <mergeCell ref="B24:F24"/>
    <mergeCell ref="R24:T24"/>
    <mergeCell ref="B25:F25"/>
    <mergeCell ref="H25:I25"/>
    <mergeCell ref="J25:K25"/>
    <mergeCell ref="L25:N25"/>
    <mergeCell ref="O25:Q25"/>
    <mergeCell ref="B21:F21"/>
    <mergeCell ref="H21:I21"/>
    <mergeCell ref="J21:K21"/>
    <mergeCell ref="L21:N21"/>
    <mergeCell ref="O21:Q21"/>
    <mergeCell ref="R21:T21"/>
    <mergeCell ref="B20:F20"/>
    <mergeCell ref="H20:I20"/>
    <mergeCell ref="J20:K20"/>
    <mergeCell ref="L20:N20"/>
    <mergeCell ref="O20:Q20"/>
    <mergeCell ref="R20:T20"/>
    <mergeCell ref="B16:F16"/>
    <mergeCell ref="B17:F17"/>
    <mergeCell ref="B18:F18"/>
    <mergeCell ref="R18:T18"/>
    <mergeCell ref="B19:F19"/>
    <mergeCell ref="H19:I19"/>
    <mergeCell ref="J19:K19"/>
    <mergeCell ref="L19:N19"/>
    <mergeCell ref="O19:Q19"/>
    <mergeCell ref="B15:F15"/>
    <mergeCell ref="H15:I15"/>
    <mergeCell ref="J15:K15"/>
    <mergeCell ref="L15:N15"/>
    <mergeCell ref="O15:Q15"/>
    <mergeCell ref="R15:T15"/>
    <mergeCell ref="B14:F14"/>
    <mergeCell ref="H14:I14"/>
    <mergeCell ref="J14:K14"/>
    <mergeCell ref="L14:N14"/>
    <mergeCell ref="O14:Q14"/>
    <mergeCell ref="R14:T14"/>
    <mergeCell ref="B11:F11"/>
    <mergeCell ref="B12:F12"/>
    <mergeCell ref="R12:T12"/>
    <mergeCell ref="B13:F13"/>
    <mergeCell ref="H13:I13"/>
    <mergeCell ref="J13:K13"/>
    <mergeCell ref="L13:N13"/>
    <mergeCell ref="O13:Q13"/>
    <mergeCell ref="B10:F10"/>
    <mergeCell ref="H10:I10"/>
    <mergeCell ref="J10:K10"/>
    <mergeCell ref="L10:N10"/>
    <mergeCell ref="O10:Q10"/>
    <mergeCell ref="R10:T10"/>
    <mergeCell ref="B9:F9"/>
    <mergeCell ref="H9:I9"/>
    <mergeCell ref="J9:K9"/>
    <mergeCell ref="L9:N9"/>
    <mergeCell ref="O9:Q9"/>
    <mergeCell ref="R9:T9"/>
    <mergeCell ref="B8:F8"/>
    <mergeCell ref="H8:I8"/>
    <mergeCell ref="J8:K8"/>
    <mergeCell ref="L8:N8"/>
    <mergeCell ref="O8:Q8"/>
    <mergeCell ref="R8:T8"/>
    <mergeCell ref="B4:F4"/>
    <mergeCell ref="B5:F5"/>
    <mergeCell ref="B6:F6"/>
    <mergeCell ref="R6:T6"/>
    <mergeCell ref="B7:F7"/>
    <mergeCell ref="H7:I7"/>
    <mergeCell ref="J7:K7"/>
    <mergeCell ref="L7:N7"/>
    <mergeCell ref="O7:Q7"/>
    <mergeCell ref="B3:F3"/>
    <mergeCell ref="H3:I3"/>
    <mergeCell ref="J3:K3"/>
    <mergeCell ref="L3:N3"/>
    <mergeCell ref="O3:Q3"/>
    <mergeCell ref="R3:T3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P.NYNKO</dc:creator>
  <cp:lastModifiedBy>P.NYNKO</cp:lastModifiedBy>
  <dcterms:created xsi:type="dcterms:W3CDTF">2017-11-21T08:30:39Z</dcterms:created>
  <dcterms:modified xsi:type="dcterms:W3CDTF">2017-11-21T12:52:15Z</dcterms:modified>
</cp:coreProperties>
</file>