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985" activeTab="1"/>
  </bookViews>
  <sheets>
    <sheet name="исходные данные" sheetId="1" r:id="rId1"/>
    <sheet name="Лист1" sheetId="4" r:id="rId2"/>
    <sheet name="данные с формулой" sheetId="3" r:id="rId3"/>
  </sheets>
  <definedNames>
    <definedName name="_xlnm._FilterDatabase" localSheetId="0" hidden="1">'исходные данные'!$A$1:$AB$27</definedName>
  </definedNames>
  <calcPr calcId="152511"/>
</workbook>
</file>

<file path=xl/calcChain.xml><?xml version="1.0" encoding="utf-8"?>
<calcChain xmlns="http://schemas.openxmlformats.org/spreadsheetml/2006/main">
  <c r="Y2" i="4" l="1" a="1"/>
  <c r="Y2" i="4" s="1"/>
  <c r="Y3" i="4" a="1"/>
  <c r="Y3" i="4" s="1"/>
  <c r="Y4" i="4" a="1"/>
  <c r="Y4" i="4" s="1"/>
  <c r="Y5" i="4" a="1"/>
  <c r="Y5" i="4" s="1"/>
  <c r="Y6" i="4" a="1"/>
  <c r="Y6" i="4" s="1"/>
  <c r="Y7" i="4" a="1"/>
  <c r="Y7" i="4" s="1"/>
  <c r="Y8" i="4" a="1"/>
  <c r="Y8" i="4" s="1"/>
  <c r="Y9" i="4" a="1"/>
  <c r="Y9" i="4" s="1"/>
  <c r="Y10" i="4" a="1"/>
  <c r="Y10" i="4" s="1"/>
  <c r="Y11" i="4" a="1"/>
  <c r="Y11" i="4" s="1"/>
  <c r="Y12" i="4" a="1"/>
  <c r="Y12" i="4" s="1"/>
  <c r="Y13" i="4" a="1"/>
  <c r="Y13" i="4" s="1"/>
  <c r="Y14" i="4" a="1"/>
  <c r="Y14" i="4" s="1"/>
  <c r="Y15" i="4" a="1"/>
  <c r="Y15" i="4" s="1"/>
  <c r="Y16" i="4" a="1"/>
  <c r="Y16" i="4" s="1"/>
  <c r="Y17" i="4" a="1"/>
  <c r="Y17" i="4" s="1"/>
  <c r="Y18" i="4" a="1"/>
  <c r="Y18" i="4" s="1"/>
  <c r="Y19" i="4" a="1"/>
  <c r="Y19" i="4" s="1"/>
  <c r="Y20" i="4" a="1"/>
  <c r="Y20" i="4" s="1"/>
  <c r="X3" i="4" a="1"/>
  <c r="X3" i="4"/>
  <c r="X4" i="4" a="1"/>
  <c r="X4" i="4" s="1"/>
  <c r="X5" i="4" a="1"/>
  <c r="X5" i="4"/>
  <c r="X6" i="4" a="1"/>
  <c r="X6" i="4" s="1"/>
  <c r="X7" i="4" a="1"/>
  <c r="X7" i="4"/>
  <c r="X8" i="4" a="1"/>
  <c r="X8" i="4" s="1"/>
  <c r="X9" i="4" a="1"/>
  <c r="X9" i="4"/>
  <c r="X10" i="4" a="1"/>
  <c r="X10" i="4" s="1"/>
  <c r="X11" i="4" a="1"/>
  <c r="X11" i="4"/>
  <c r="X12" i="4" a="1"/>
  <c r="X12" i="4" s="1"/>
  <c r="X13" i="4" a="1"/>
  <c r="X13" i="4"/>
  <c r="X14" i="4" a="1"/>
  <c r="X14" i="4" s="1"/>
  <c r="X15" i="4" a="1"/>
  <c r="X15" i="4"/>
  <c r="X16" i="4" a="1"/>
  <c r="X16" i="4" s="1"/>
  <c r="X17" i="4" a="1"/>
  <c r="X17" i="4"/>
  <c r="X18" i="4" a="1"/>
  <c r="X18" i="4" s="1"/>
  <c r="X19" i="4" a="1"/>
  <c r="X19" i="4"/>
  <c r="X20" i="4" a="1"/>
  <c r="X20" i="4" s="1"/>
  <c r="X2" i="4" a="1"/>
  <c r="X2" i="4" s="1"/>
  <c r="B2" i="4"/>
  <c r="C2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 a="1"/>
  <c r="V2" i="4" s="1"/>
  <c r="W2" i="4" a="1"/>
  <c r="W2" i="4"/>
  <c r="Z2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 a="1"/>
  <c r="V3" i="4"/>
  <c r="W3" i="4" a="1"/>
  <c r="W3" i="4" s="1"/>
  <c r="Z3" i="4"/>
  <c r="B4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 a="1"/>
  <c r="V4" i="4"/>
  <c r="W4" i="4" a="1"/>
  <c r="W4" i="4" s="1"/>
  <c r="Z4" i="4"/>
  <c r="B5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 a="1"/>
  <c r="V5" i="4" s="1"/>
  <c r="W5" i="4" a="1"/>
  <c r="W5" i="4"/>
  <c r="Z5" i="4"/>
  <c r="B6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 a="1"/>
  <c r="V6" i="4" s="1"/>
  <c r="W6" i="4" a="1"/>
  <c r="W6" i="4"/>
  <c r="Z6" i="4"/>
  <c r="B7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 a="1"/>
  <c r="V7" i="4"/>
  <c r="W7" i="4" a="1"/>
  <c r="W7" i="4" s="1"/>
  <c r="Z7" i="4"/>
  <c r="B8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 a="1"/>
  <c r="V8" i="4"/>
  <c r="W8" i="4" a="1"/>
  <c r="W8" i="4" s="1"/>
  <c r="Z8" i="4"/>
  <c r="B9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 a="1"/>
  <c r="V9" i="4" s="1"/>
  <c r="W9" i="4" a="1"/>
  <c r="W9" i="4"/>
  <c r="Z9" i="4"/>
  <c r="B10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 a="1"/>
  <c r="V10" i="4" s="1"/>
  <c r="W10" i="4" a="1"/>
  <c r="W10" i="4"/>
  <c r="Z10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 a="1"/>
  <c r="V11" i="4"/>
  <c r="W11" i="4" a="1"/>
  <c r="W11" i="4" s="1"/>
  <c r="Z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 a="1"/>
  <c r="V12" i="4"/>
  <c r="W12" i="4" a="1"/>
  <c r="W12" i="4" s="1"/>
  <c r="Z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 a="1"/>
  <c r="V13" i="4" s="1"/>
  <c r="W13" i="4" a="1"/>
  <c r="W13" i="4"/>
  <c r="Z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 a="1"/>
  <c r="V14" i="4" s="1"/>
  <c r="W14" i="4" a="1"/>
  <c r="W14" i="4"/>
  <c r="Z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 a="1"/>
  <c r="V15" i="4"/>
  <c r="W15" i="4" a="1"/>
  <c r="W15" i="4" s="1"/>
  <c r="Z15" i="4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 a="1"/>
  <c r="V16" i="4"/>
  <c r="W16" i="4" a="1"/>
  <c r="W16" i="4" s="1"/>
  <c r="Z16" i="4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 a="1"/>
  <c r="V17" i="4" s="1"/>
  <c r="W17" i="4" a="1"/>
  <c r="W17" i="4"/>
  <c r="Z17" i="4"/>
  <c r="B18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 a="1"/>
  <c r="V18" i="4" s="1"/>
  <c r="W18" i="4" a="1"/>
  <c r="W18" i="4"/>
  <c r="Z18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 a="1"/>
  <c r="V19" i="4"/>
  <c r="W19" i="4" a="1"/>
  <c r="W19" i="4" s="1"/>
  <c r="Z19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 a="1"/>
  <c r="V20" i="4"/>
  <c r="W20" i="4" a="1"/>
  <c r="W20" i="4" s="1"/>
  <c r="Z20" i="4"/>
  <c r="A2" i="4" a="1"/>
  <c r="A2" i="4" s="1"/>
  <c r="A3" i="4" l="1" a="1"/>
  <c r="A3" i="4" s="1"/>
  <c r="A3" i="3"/>
  <c r="B3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4" i="3"/>
  <c r="B4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5" i="3"/>
  <c r="B5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6" i="3"/>
  <c r="B6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7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8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9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10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11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12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13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14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15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16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17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18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19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20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21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22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23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24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25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26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4" i="4" l="1" a="1"/>
  <c r="A4" i="4" s="1"/>
  <c r="U2" i="3"/>
  <c r="V2" i="3"/>
  <c r="W2" i="3"/>
  <c r="X2" i="3"/>
  <c r="Y2" i="3"/>
  <c r="Z2" i="3"/>
  <c r="AA2" i="3"/>
  <c r="B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A2" i="3"/>
  <c r="A5" i="4" l="1" a="1"/>
  <c r="A5" i="4" s="1"/>
  <c r="A6" i="4" l="1" a="1"/>
  <c r="A6" i="4" s="1"/>
  <c r="A7" i="4" l="1" a="1"/>
  <c r="A7" i="4" s="1"/>
  <c r="A8" i="4" l="1" a="1"/>
  <c r="A8" i="4" s="1"/>
  <c r="A9" i="4" s="1" a="1"/>
  <c r="A9" i="4" s="1"/>
  <c r="A10" i="4" l="1" a="1"/>
  <c r="A10" i="4" s="1"/>
  <c r="A11" i="4" l="1" a="1"/>
  <c r="A11" i="4" s="1"/>
  <c r="A12" i="4" l="1" a="1"/>
  <c r="A12" i="4" s="1"/>
  <c r="A13" i="4" l="1" a="1"/>
  <c r="A13" i="4" s="1"/>
  <c r="A14" i="4" s="1" a="1"/>
  <c r="A14" i="4" s="1"/>
  <c r="A15" i="4" l="1" a="1"/>
  <c r="A15" i="4" s="1"/>
  <c r="A16" i="4" s="1" a="1"/>
  <c r="A16" i="4" s="1"/>
  <c r="A17" i="4" l="1" a="1"/>
  <c r="A17" i="4" s="1"/>
  <c r="A18" i="4" l="1" a="1"/>
  <c r="A18" i="4" s="1"/>
  <c r="A19" i="4" l="1" a="1"/>
  <c r="A19" i="4" s="1"/>
  <c r="A20" i="4" l="1" a="1"/>
  <c r="A20" i="4" s="1"/>
</calcChain>
</file>

<file path=xl/sharedStrings.xml><?xml version="1.0" encoding="utf-8"?>
<sst xmlns="http://schemas.openxmlformats.org/spreadsheetml/2006/main" count="146" uniqueCount="55">
  <si>
    <t>Клиент</t>
  </si>
  <si>
    <t>Номер договора</t>
  </si>
  <si>
    <t>Номер транша</t>
  </si>
  <si>
    <t>Дата вынесения основного долга на просрочку</t>
  </si>
  <si>
    <t>Дата вынесения процентов на просрочку</t>
  </si>
  <si>
    <t>Число дней просрочки по основному долгу</t>
  </si>
  <si>
    <t>Число дней просрочки по процентам</t>
  </si>
  <si>
    <t>001</t>
  </si>
  <si>
    <t>002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</si>
  <si>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</si>
  <si>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</si>
  <si>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</si>
  <si>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</si>
  <si>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</si>
  <si>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</si>
  <si>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</si>
  <si>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</si>
  <si>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</si>
  <si>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</si>
  <si>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</si>
  <si>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</si>
  <si>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ООО "Клиент 1"</t>
  </si>
  <si>
    <t>ООО "Клиент 2"</t>
  </si>
  <si>
    <t>ООО "Клиент 3"</t>
  </si>
  <si>
    <t>ООО "Клиент 4"</t>
  </si>
  <si>
    <t>ООО "Клиент 5"</t>
  </si>
  <si>
    <t>ООО "Клиент 6"</t>
  </si>
  <si>
    <t>ООО "Клиент 7"</t>
  </si>
  <si>
    <t>0001-КД</t>
  </si>
  <si>
    <t>0002-КД</t>
  </si>
  <si>
    <t>0003-КД</t>
  </si>
  <si>
    <t>0004-КД</t>
  </si>
  <si>
    <t>0005-КД</t>
  </si>
  <si>
    <t>0006-КД</t>
  </si>
  <si>
    <t>0007-КД</t>
  </si>
  <si>
    <t>сумма выдачи</t>
  </si>
  <si>
    <t>остаток</t>
  </si>
  <si>
    <t>задолженность 1</t>
  </si>
  <si>
    <t>задолженность 2</t>
  </si>
  <si>
    <t>задолженность 3</t>
  </si>
  <si>
    <t>задолженность 4</t>
  </si>
  <si>
    <t>задолженность 5</t>
  </si>
  <si>
    <t>залог 1</t>
  </si>
  <si>
    <t>залог 2</t>
  </si>
  <si>
    <t>залог 3</t>
  </si>
  <si>
    <t>залог 4</t>
  </si>
  <si>
    <t>залог 5</t>
  </si>
  <si>
    <t>залог 6</t>
  </si>
  <si>
    <t>залог 7</t>
  </si>
  <si>
    <t>залог 8</t>
  </si>
  <si>
    <t>залог 9</t>
  </si>
  <si>
    <t>залог 10</t>
  </si>
  <si>
    <t>залог 11</t>
  </si>
  <si>
    <t>залог 12</t>
  </si>
  <si>
    <t>Задолженность просроченная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</si>
</sst>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#,##0.00;\-#,##0.00;"/>
    <numFmt numFmtId="166" formatCode="dd/mm/yyyy;;"/>
    <numFmt numFmtId="167" formatCode="0;;"/>
  </numFmts>
  <fonts count="7" x14ac:knownFonts="1">
    <font>
      <sz val="11"/>
      <color theme="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5" fillId="9" borderId="2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2" xfId="0" applyNumberFormat="1" applyFont="1" applyBorder="1" applyAlignment="1">
      <alignment horizontal="left"/>
    </xf>
    <xf numFmtId="164" fontId="6" fillId="0" borderId="2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5" fillId="3" borderId="2" xfId="0" applyNumberFormat="1" applyFont="1" applyFill="1" applyBorder="1" applyAlignment="1">
      <alignment horizontal="left"/>
    </xf>
    <xf numFmtId="0" fontId="5" fillId="4" borderId="2" xfId="0" applyNumberFormat="1" applyFont="1" applyFill="1" applyBorder="1" applyAlignment="1">
      <alignment horizontal="left"/>
    </xf>
    <xf numFmtId="0" fontId="5" fillId="5" borderId="2" xfId="0" applyNumberFormat="1" applyFont="1" applyFill="1" applyBorder="1" applyAlignment="1">
      <alignment horizontal="left"/>
    </xf>
    <xf numFmtId="0" fontId="5" fillId="6" borderId="2" xfId="0" applyNumberFormat="1" applyFont="1" applyFill="1" applyBorder="1" applyAlignment="1">
      <alignment horizontal="left"/>
    </xf>
    <xf numFmtId="0" fontId="5" fillId="7" borderId="2" xfId="0" applyNumberFormat="1" applyFont="1" applyFill="1" applyBorder="1" applyAlignment="1">
      <alignment horizontal="left"/>
    </xf>
    <xf numFmtId="0" fontId="5" fillId="8" borderId="2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4" fontId="6" fillId="0" borderId="2" xfId="1" applyNumberFormat="1" applyFont="1" applyBorder="1" applyAlignment="1">
      <alignment horizontal="left"/>
    </xf>
    <xf numFmtId="0" fontId="0" fillId="0" borderId="1" xfId="0" applyBorder="1"/>
    <xf numFmtId="14" fontId="0" fillId="0" borderId="0" xfId="0" applyNumberFormat="1"/>
    <xf numFmtId="165" fontId="0" fillId="0" borderId="1" xfId="0" applyNumberFormat="1" applyBorder="1"/>
    <xf numFmtId="166" fontId="0" fillId="0" borderId="1" xfId="0" applyNumberFormat="1" applyBorder="1"/>
    <xf numFmtId="165" fontId="0" fillId="2" borderId="1" xfId="0" applyNumberFormat="1" applyFill="1" applyBorder="1"/>
    <xf numFmtId="167" fontId="0" fillId="0" borderId="1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A28"/>
  <sheetViews>
    <sheetView workbookViewId="0">
      <selection activeCell="C1" sqref="C1"/>
    </sheetView>
  </sheetViews>
  <sheetFormatPr defaultRowHeight="11.25" x14ac:dyDescent="0.2"/>
  <cols>
    <col min="1" max="1" width="16.85546875" style="2" customWidth="1"/>
    <col min="2" max="2" width="17.85546875" style="2" bestFit="1" customWidth="1"/>
    <col min="3" max="3" width="16.85546875" style="2" bestFit="1" customWidth="1"/>
    <col min="4" max="4" width="16.5703125" style="2" bestFit="1" customWidth="1"/>
    <col min="5" max="5" width="11.5703125" style="2" bestFit="1" customWidth="1"/>
    <col min="6" max="10" width="17.28515625" style="2" customWidth="1"/>
    <col min="11" max="19" width="11" style="2" bestFit="1" customWidth="1"/>
    <col min="20" max="22" width="11.85546875" style="2" bestFit="1" customWidth="1"/>
    <col min="23" max="23" width="18.140625" style="2" bestFit="1" customWidth="1"/>
    <col min="24" max="24" width="16" style="2" bestFit="1" customWidth="1"/>
    <col min="25" max="26" width="16" style="3" bestFit="1" customWidth="1"/>
    <col min="27" max="27" width="14.42578125" style="2" bestFit="1" customWidth="1"/>
    <col min="28" max="28" width="9.140625" style="2" customWidth="1"/>
    <col min="29" max="16384" width="9.140625" style="2"/>
  </cols>
  <sheetData>
    <row r="1" spans="1:27" s="1" customFormat="1" ht="108" customHeight="1" x14ac:dyDescent="0.2">
      <c r="A1" s="16" t="s">
        <v>0</v>
      </c>
      <c r="B1" s="16" t="s">
        <v>1</v>
      </c>
      <c r="C1" s="16" t="s">
        <v>2</v>
      </c>
      <c r="D1" s="16" t="s">
        <v>35</v>
      </c>
      <c r="E1" s="16" t="s">
        <v>36</v>
      </c>
      <c r="F1" s="17" t="s">
        <v>37</v>
      </c>
      <c r="G1" s="17" t="s">
        <v>38</v>
      </c>
      <c r="H1" s="17" t="s">
        <v>39</v>
      </c>
      <c r="I1" s="17" t="s">
        <v>40</v>
      </c>
      <c r="J1" s="17" t="s">
        <v>41</v>
      </c>
      <c r="K1" s="18" t="s">
        <v>42</v>
      </c>
      <c r="L1" s="18" t="s">
        <v>43</v>
      </c>
      <c r="M1" s="18" t="s">
        <v>44</v>
      </c>
      <c r="N1" s="18" t="s">
        <v>45</v>
      </c>
      <c r="O1" s="18" t="s">
        <v>46</v>
      </c>
      <c r="P1" s="18" t="s">
        <v>47</v>
      </c>
      <c r="Q1" s="18" t="s">
        <v>48</v>
      </c>
      <c r="R1" s="18" t="s">
        <v>49</v>
      </c>
      <c r="S1" s="18" t="s">
        <v>50</v>
      </c>
      <c r="T1" s="18" t="s">
        <v>51</v>
      </c>
      <c r="U1" s="18" t="s">
        <v>52</v>
      </c>
      <c r="V1" s="18" t="s">
        <v>53</v>
      </c>
      <c r="W1" s="18" t="s">
        <v>3</v>
      </c>
      <c r="X1" s="18" t="s">
        <v>4</v>
      </c>
      <c r="Y1" s="17" t="s">
        <v>5</v>
      </c>
      <c r="Z1" s="17" t="s">
        <v>6</v>
      </c>
      <c r="AA1" s="15" t="s">
        <v>54</v>
      </c>
    </row>
    <row r="2" spans="1:27" ht="12.75" customHeight="1" x14ac:dyDescent="0.2">
      <c r="A2" s="4" t="s">
        <v>21</v>
      </c>
      <c r="B2" s="5" t="s">
        <v>28</v>
      </c>
      <c r="C2" s="6"/>
      <c r="D2" s="7">
        <v>1000</v>
      </c>
      <c r="E2" s="7">
        <v>1000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2163.85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2360</v>
      </c>
      <c r="W2" s="19"/>
      <c r="X2" s="19"/>
      <c r="Y2" s="8"/>
      <c r="Z2" s="8"/>
      <c r="AA2" s="7">
        <v>0</v>
      </c>
    </row>
    <row r="3" spans="1:27" ht="12.75" customHeight="1" x14ac:dyDescent="0.2">
      <c r="A3" s="9" t="s">
        <v>22</v>
      </c>
      <c r="B3" s="5" t="s">
        <v>29</v>
      </c>
      <c r="C3" s="6"/>
      <c r="D3" s="7">
        <v>16000</v>
      </c>
      <c r="E3" s="7">
        <v>0</v>
      </c>
      <c r="F3" s="7">
        <v>0</v>
      </c>
      <c r="G3" s="7">
        <v>0</v>
      </c>
      <c r="H3" s="7">
        <v>0</v>
      </c>
      <c r="I3" s="7">
        <v>200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19"/>
      <c r="X3" s="19"/>
      <c r="Y3" s="8"/>
      <c r="Z3" s="8"/>
      <c r="AA3" s="7">
        <v>200</v>
      </c>
    </row>
    <row r="4" spans="1:27" ht="12.75" customHeight="1" x14ac:dyDescent="0.2">
      <c r="A4" s="9" t="s">
        <v>22</v>
      </c>
      <c r="B4" s="5" t="s">
        <v>29</v>
      </c>
      <c r="C4" s="6"/>
      <c r="D4" s="7">
        <v>16000</v>
      </c>
      <c r="E4" s="7">
        <v>16000</v>
      </c>
      <c r="F4" s="7"/>
      <c r="G4" s="7"/>
      <c r="H4" s="7"/>
      <c r="I4" s="7"/>
      <c r="J4" s="7"/>
      <c r="K4" s="7">
        <v>0</v>
      </c>
      <c r="L4" s="7">
        <v>0</v>
      </c>
      <c r="M4" s="7">
        <v>0</v>
      </c>
      <c r="N4" s="7">
        <v>0</v>
      </c>
      <c r="O4" s="7">
        <v>7183.25</v>
      </c>
      <c r="P4" s="7">
        <v>1132</v>
      </c>
      <c r="Q4" s="7">
        <v>0</v>
      </c>
      <c r="R4" s="7">
        <v>0</v>
      </c>
      <c r="S4" s="7">
        <v>0</v>
      </c>
      <c r="T4" s="7">
        <v>0</v>
      </c>
      <c r="U4" s="7">
        <v>8000</v>
      </c>
      <c r="V4" s="7">
        <v>37440</v>
      </c>
      <c r="W4" s="19"/>
      <c r="X4" s="19"/>
      <c r="Y4" s="8"/>
      <c r="Z4" s="8"/>
      <c r="AA4" s="7">
        <v>16000</v>
      </c>
    </row>
    <row r="5" spans="1:27" ht="12.75" customHeight="1" x14ac:dyDescent="0.2">
      <c r="A5" s="9" t="s">
        <v>22</v>
      </c>
      <c r="B5" s="5" t="s">
        <v>29</v>
      </c>
      <c r="C5" s="6" t="s">
        <v>9</v>
      </c>
      <c r="D5" s="7">
        <v>900</v>
      </c>
      <c r="E5" s="7">
        <v>0</v>
      </c>
      <c r="F5" s="7"/>
      <c r="G5" s="7"/>
      <c r="H5" s="7"/>
      <c r="I5" s="7"/>
      <c r="J5" s="7"/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19">
        <v>43028</v>
      </c>
      <c r="X5" s="19">
        <v>43039</v>
      </c>
      <c r="Y5" s="8">
        <v>12</v>
      </c>
      <c r="Z5" s="8">
        <v>1</v>
      </c>
      <c r="AA5" s="7">
        <v>0</v>
      </c>
    </row>
    <row r="6" spans="1:27" ht="12.75" customHeight="1" x14ac:dyDescent="0.2">
      <c r="A6" s="9" t="s">
        <v>22</v>
      </c>
      <c r="B6" s="5" t="s">
        <v>29</v>
      </c>
      <c r="C6" s="6" t="s">
        <v>10</v>
      </c>
      <c r="D6" s="7">
        <v>1650</v>
      </c>
      <c r="E6" s="7">
        <v>0</v>
      </c>
      <c r="F6" s="7"/>
      <c r="G6" s="7"/>
      <c r="H6" s="7"/>
      <c r="I6" s="7"/>
      <c r="J6" s="7"/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19">
        <v>43028</v>
      </c>
      <c r="X6" s="19">
        <v>43039</v>
      </c>
      <c r="Y6" s="8">
        <v>12</v>
      </c>
      <c r="Z6" s="8">
        <v>1</v>
      </c>
      <c r="AA6" s="7">
        <v>0</v>
      </c>
    </row>
    <row r="7" spans="1:27" ht="12.75" customHeight="1" x14ac:dyDescent="0.2">
      <c r="A7" s="9" t="s">
        <v>22</v>
      </c>
      <c r="B7" s="5" t="s">
        <v>29</v>
      </c>
      <c r="C7" s="6" t="s">
        <v>11</v>
      </c>
      <c r="D7" s="7">
        <v>350</v>
      </c>
      <c r="E7" s="7">
        <v>0</v>
      </c>
      <c r="F7" s="7"/>
      <c r="G7" s="7"/>
      <c r="H7" s="7"/>
      <c r="I7" s="7"/>
      <c r="J7" s="7"/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19">
        <v>43028</v>
      </c>
      <c r="X7" s="19">
        <v>43039</v>
      </c>
      <c r="Y7" s="8">
        <v>12</v>
      </c>
      <c r="Z7" s="8">
        <v>1</v>
      </c>
      <c r="AA7" s="7">
        <v>0</v>
      </c>
    </row>
    <row r="8" spans="1:27" ht="12.75" customHeight="1" x14ac:dyDescent="0.2">
      <c r="A8" s="9" t="s">
        <v>22</v>
      </c>
      <c r="B8" s="5" t="s">
        <v>29</v>
      </c>
      <c r="C8" s="6" t="s">
        <v>12</v>
      </c>
      <c r="D8" s="7">
        <v>550</v>
      </c>
      <c r="E8" s="7">
        <v>0</v>
      </c>
      <c r="F8" s="7"/>
      <c r="G8" s="7"/>
      <c r="H8" s="7"/>
      <c r="I8" s="7"/>
      <c r="J8" s="7"/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19">
        <v>43028</v>
      </c>
      <c r="X8" s="19">
        <v>43039</v>
      </c>
      <c r="Y8" s="8">
        <v>12</v>
      </c>
      <c r="Z8" s="8">
        <v>1</v>
      </c>
      <c r="AA8" s="7">
        <v>0</v>
      </c>
    </row>
    <row r="9" spans="1:27" ht="12.75" customHeight="1" x14ac:dyDescent="0.2">
      <c r="A9" s="9" t="s">
        <v>22</v>
      </c>
      <c r="B9" s="5" t="s">
        <v>29</v>
      </c>
      <c r="C9" s="6" t="s">
        <v>13</v>
      </c>
      <c r="D9" s="7">
        <v>175</v>
      </c>
      <c r="E9" s="7">
        <v>0</v>
      </c>
      <c r="F9" s="7"/>
      <c r="G9" s="7"/>
      <c r="H9" s="7"/>
      <c r="I9" s="7"/>
      <c r="J9" s="7"/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19">
        <v>43028</v>
      </c>
      <c r="X9" s="19">
        <v>43039</v>
      </c>
      <c r="Y9" s="8">
        <v>12</v>
      </c>
      <c r="Z9" s="8">
        <v>1</v>
      </c>
      <c r="AA9" s="7">
        <v>0</v>
      </c>
    </row>
    <row r="10" spans="1:27" ht="12.75" customHeight="1" x14ac:dyDescent="0.2">
      <c r="A10" s="9" t="s">
        <v>22</v>
      </c>
      <c r="B10" s="5" t="s">
        <v>29</v>
      </c>
      <c r="C10" s="6" t="s">
        <v>14</v>
      </c>
      <c r="D10" s="7">
        <v>75</v>
      </c>
      <c r="E10" s="7">
        <v>0</v>
      </c>
      <c r="F10" s="7"/>
      <c r="G10" s="7"/>
      <c r="H10" s="7"/>
      <c r="I10" s="7"/>
      <c r="J10" s="7"/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19">
        <v>43028</v>
      </c>
      <c r="X10" s="19">
        <v>43039</v>
      </c>
      <c r="Y10" s="8">
        <v>12</v>
      </c>
      <c r="Z10" s="8">
        <v>1</v>
      </c>
      <c r="AA10" s="7">
        <v>0</v>
      </c>
    </row>
    <row r="11" spans="1:27" ht="12.75" customHeight="1" x14ac:dyDescent="0.2">
      <c r="A11" s="9" t="s">
        <v>22</v>
      </c>
      <c r="B11" s="5" t="s">
        <v>29</v>
      </c>
      <c r="C11" s="6" t="s">
        <v>15</v>
      </c>
      <c r="D11" s="7">
        <v>4400</v>
      </c>
      <c r="E11" s="7">
        <v>0</v>
      </c>
      <c r="F11" s="7"/>
      <c r="G11" s="7"/>
      <c r="H11" s="7"/>
      <c r="I11" s="7"/>
      <c r="J11" s="7"/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19">
        <v>43028</v>
      </c>
      <c r="X11" s="19">
        <v>43039</v>
      </c>
      <c r="Y11" s="8">
        <v>12</v>
      </c>
      <c r="Z11" s="8">
        <v>1</v>
      </c>
      <c r="AA11" s="7">
        <v>0</v>
      </c>
    </row>
    <row r="12" spans="1:27" ht="12.75" customHeight="1" x14ac:dyDescent="0.2">
      <c r="A12" s="9" t="s">
        <v>22</v>
      </c>
      <c r="B12" s="5" t="s">
        <v>29</v>
      </c>
      <c r="C12" s="6" t="s">
        <v>16</v>
      </c>
      <c r="D12" s="7">
        <v>3200</v>
      </c>
      <c r="E12" s="7">
        <v>0</v>
      </c>
      <c r="F12" s="7"/>
      <c r="G12" s="7"/>
      <c r="H12" s="7"/>
      <c r="I12" s="7"/>
      <c r="J12" s="7"/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19">
        <v>43040</v>
      </c>
      <c r="X12" s="19">
        <v>43039</v>
      </c>
      <c r="Y12" s="8">
        <v>0</v>
      </c>
      <c r="Z12" s="8">
        <v>1</v>
      </c>
      <c r="AA12" s="7">
        <v>0</v>
      </c>
    </row>
    <row r="13" spans="1:27" ht="12.75" customHeight="1" x14ac:dyDescent="0.2">
      <c r="A13" s="9" t="s">
        <v>22</v>
      </c>
      <c r="B13" s="5" t="s">
        <v>29</v>
      </c>
      <c r="C13" s="6" t="s">
        <v>17</v>
      </c>
      <c r="D13" s="7">
        <v>950</v>
      </c>
      <c r="E13" s="7">
        <v>0</v>
      </c>
      <c r="F13" s="7"/>
      <c r="G13" s="7"/>
      <c r="H13" s="7"/>
      <c r="I13" s="7"/>
      <c r="J13" s="7"/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19">
        <v>43040</v>
      </c>
      <c r="X13" s="19">
        <v>43039</v>
      </c>
      <c r="Y13" s="8">
        <v>0</v>
      </c>
      <c r="Z13" s="8">
        <v>1</v>
      </c>
      <c r="AA13" s="7">
        <v>0</v>
      </c>
    </row>
    <row r="14" spans="1:27" ht="12.75" customHeight="1" x14ac:dyDescent="0.2">
      <c r="A14" s="9" t="s">
        <v>22</v>
      </c>
      <c r="B14" s="5" t="s">
        <v>29</v>
      </c>
      <c r="C14" s="6" t="s">
        <v>18</v>
      </c>
      <c r="D14" s="7">
        <v>2300</v>
      </c>
      <c r="E14" s="7">
        <v>0</v>
      </c>
      <c r="F14" s="7"/>
      <c r="G14" s="7"/>
      <c r="H14" s="7"/>
      <c r="I14" s="7"/>
      <c r="J14" s="7"/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19">
        <v>43040</v>
      </c>
      <c r="X14" s="19">
        <v>43039</v>
      </c>
      <c r="Y14" s="8">
        <v>0</v>
      </c>
      <c r="Z14" s="8">
        <v>1</v>
      </c>
      <c r="AA14" s="7">
        <v>0</v>
      </c>
    </row>
    <row r="15" spans="1:27" ht="12.75" customHeight="1" x14ac:dyDescent="0.2">
      <c r="A15" s="9" t="s">
        <v>22</v>
      </c>
      <c r="B15" s="5" t="s">
        <v>29</v>
      </c>
      <c r="C15" s="6" t="s">
        <v>19</v>
      </c>
      <c r="D15" s="7">
        <v>900</v>
      </c>
      <c r="E15" s="7">
        <v>0</v>
      </c>
      <c r="F15" s="7"/>
      <c r="G15" s="7"/>
      <c r="H15" s="7"/>
      <c r="I15" s="7"/>
      <c r="J15" s="7"/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19">
        <v>43040</v>
      </c>
      <c r="X15" s="19">
        <v>43039</v>
      </c>
      <c r="Y15" s="8">
        <v>0</v>
      </c>
      <c r="Z15" s="8">
        <v>1</v>
      </c>
      <c r="AA15" s="7">
        <v>0</v>
      </c>
    </row>
    <row r="16" spans="1:27" ht="12.75" customHeight="1" x14ac:dyDescent="0.2">
      <c r="A16" s="9" t="s">
        <v>22</v>
      </c>
      <c r="B16" s="5" t="s">
        <v>29</v>
      </c>
      <c r="C16" s="6" t="s">
        <v>20</v>
      </c>
      <c r="D16" s="7">
        <v>550</v>
      </c>
      <c r="E16" s="7">
        <v>0</v>
      </c>
      <c r="F16" s="7"/>
      <c r="G16" s="7"/>
      <c r="H16" s="7"/>
      <c r="I16" s="7"/>
      <c r="J16" s="7"/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19">
        <v>43040</v>
      </c>
      <c r="X16" s="19">
        <v>43039</v>
      </c>
      <c r="Y16" s="8">
        <v>0</v>
      </c>
      <c r="Z16" s="8">
        <v>1</v>
      </c>
      <c r="AA16" s="7">
        <v>0</v>
      </c>
    </row>
    <row r="17" spans="1:27" ht="12.75" customHeight="1" x14ac:dyDescent="0.2">
      <c r="A17" s="10" t="s">
        <v>23</v>
      </c>
      <c r="B17" s="5" t="s">
        <v>30</v>
      </c>
      <c r="C17" s="6"/>
      <c r="D17" s="7">
        <v>193</v>
      </c>
      <c r="E17" s="7">
        <v>0</v>
      </c>
      <c r="F17" s="7">
        <v>0</v>
      </c>
      <c r="G17" s="7">
        <v>7.15</v>
      </c>
      <c r="H17" s="7">
        <v>0</v>
      </c>
      <c r="I17" s="7">
        <v>0.4</v>
      </c>
      <c r="J17" s="7">
        <v>2.67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19">
        <v>42599</v>
      </c>
      <c r="X17" s="19"/>
      <c r="Y17" s="8">
        <v>441</v>
      </c>
      <c r="Z17" s="8"/>
      <c r="AA17" s="7">
        <v>3</v>
      </c>
    </row>
    <row r="18" spans="1:27" ht="12.75" customHeight="1" x14ac:dyDescent="0.2">
      <c r="A18" s="10" t="s">
        <v>23</v>
      </c>
      <c r="B18" s="5" t="s">
        <v>30</v>
      </c>
      <c r="C18" s="6"/>
      <c r="D18" s="7">
        <v>193</v>
      </c>
      <c r="E18" s="7">
        <v>193</v>
      </c>
      <c r="F18" s="7"/>
      <c r="G18" s="7"/>
      <c r="H18" s="7"/>
      <c r="I18" s="7"/>
      <c r="J18" s="7"/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479.2</v>
      </c>
      <c r="V18" s="7">
        <v>0</v>
      </c>
      <c r="W18" s="19">
        <v>42599</v>
      </c>
      <c r="X18" s="19"/>
      <c r="Y18" s="8">
        <v>441</v>
      </c>
      <c r="Z18" s="8"/>
      <c r="AA18" s="7">
        <v>193</v>
      </c>
    </row>
    <row r="19" spans="1:27" ht="12.75" customHeight="1" x14ac:dyDescent="0.2">
      <c r="A19" s="11" t="s">
        <v>24</v>
      </c>
      <c r="B19" s="5" t="s">
        <v>31</v>
      </c>
      <c r="C19" s="6"/>
      <c r="D19" s="7">
        <v>1650</v>
      </c>
      <c r="E19" s="7">
        <v>0</v>
      </c>
      <c r="F19" s="7">
        <v>0</v>
      </c>
      <c r="G19" s="7">
        <v>148.44999999999999</v>
      </c>
      <c r="H19" s="7">
        <v>0</v>
      </c>
      <c r="I19" s="7">
        <v>97.14</v>
      </c>
      <c r="J19" s="7">
        <v>368.43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19"/>
      <c r="X19" s="19"/>
      <c r="Y19" s="8"/>
      <c r="Z19" s="8"/>
      <c r="AA19" s="7">
        <v>465</v>
      </c>
    </row>
    <row r="20" spans="1:27" ht="12.75" customHeight="1" x14ac:dyDescent="0.2">
      <c r="A20" s="11" t="s">
        <v>24</v>
      </c>
      <c r="B20" s="5" t="s">
        <v>31</v>
      </c>
      <c r="C20" s="6"/>
      <c r="D20" s="7">
        <v>1650</v>
      </c>
      <c r="E20" s="7">
        <v>1650</v>
      </c>
      <c r="F20" s="7"/>
      <c r="G20" s="7"/>
      <c r="H20" s="7"/>
      <c r="I20" s="7"/>
      <c r="J20" s="7"/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1000</v>
      </c>
      <c r="S20" s="7">
        <v>0</v>
      </c>
      <c r="T20" s="7">
        <v>0</v>
      </c>
      <c r="U20" s="7">
        <v>1150</v>
      </c>
      <c r="V20" s="7">
        <v>2368.63</v>
      </c>
      <c r="W20" s="19"/>
      <c r="X20" s="19"/>
      <c r="Y20" s="8"/>
      <c r="Z20" s="8"/>
      <c r="AA20" s="7">
        <v>1650</v>
      </c>
    </row>
    <row r="21" spans="1:27" ht="12.75" customHeight="1" x14ac:dyDescent="0.2">
      <c r="A21" s="11" t="s">
        <v>24</v>
      </c>
      <c r="B21" s="5" t="s">
        <v>31</v>
      </c>
      <c r="C21" s="6" t="s">
        <v>7</v>
      </c>
      <c r="D21" s="7">
        <v>1650</v>
      </c>
      <c r="E21" s="7">
        <v>0</v>
      </c>
      <c r="F21" s="7"/>
      <c r="G21" s="7"/>
      <c r="H21" s="7"/>
      <c r="I21" s="7"/>
      <c r="J21" s="7"/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19">
        <v>42192</v>
      </c>
      <c r="X21" s="19"/>
      <c r="Y21" s="8">
        <v>848</v>
      </c>
      <c r="Z21" s="8"/>
      <c r="AA21" s="7">
        <v>0</v>
      </c>
    </row>
    <row r="22" spans="1:27" ht="12.75" customHeight="1" x14ac:dyDescent="0.2">
      <c r="A22" s="12" t="s">
        <v>25</v>
      </c>
      <c r="B22" s="5" t="s">
        <v>32</v>
      </c>
      <c r="C22" s="6"/>
      <c r="D22" s="7">
        <v>2800</v>
      </c>
      <c r="E22" s="7">
        <v>0</v>
      </c>
      <c r="F22" s="7">
        <v>0</v>
      </c>
      <c r="G22" s="7">
        <v>497.99</v>
      </c>
      <c r="H22" s="7">
        <v>0</v>
      </c>
      <c r="I22" s="7">
        <v>0</v>
      </c>
      <c r="J22" s="7">
        <v>207.13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19"/>
      <c r="X22" s="19"/>
      <c r="Y22" s="8"/>
      <c r="Z22" s="8"/>
      <c r="AA22" s="7">
        <v>207</v>
      </c>
    </row>
    <row r="23" spans="1:27" ht="12.75" customHeight="1" x14ac:dyDescent="0.2">
      <c r="A23" s="12" t="s">
        <v>25</v>
      </c>
      <c r="B23" s="5" t="s">
        <v>32</v>
      </c>
      <c r="C23" s="6"/>
      <c r="D23" s="7">
        <v>2800</v>
      </c>
      <c r="E23" s="7">
        <v>1977</v>
      </c>
      <c r="F23" s="7"/>
      <c r="G23" s="7"/>
      <c r="H23" s="7"/>
      <c r="I23" s="7"/>
      <c r="J23" s="7"/>
      <c r="K23" s="7">
        <v>0</v>
      </c>
      <c r="L23" s="7">
        <v>0</v>
      </c>
      <c r="M23" s="7">
        <v>0</v>
      </c>
      <c r="N23" s="7">
        <v>0</v>
      </c>
      <c r="O23" s="7">
        <v>7479.57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9010.58</v>
      </c>
      <c r="W23" s="19"/>
      <c r="X23" s="19"/>
      <c r="Y23" s="8"/>
      <c r="Z23" s="8"/>
      <c r="AA23" s="7">
        <v>1977</v>
      </c>
    </row>
    <row r="24" spans="1:27" ht="12.75" customHeight="1" x14ac:dyDescent="0.2">
      <c r="A24" s="12" t="s">
        <v>25</v>
      </c>
      <c r="B24" s="5" t="s">
        <v>32</v>
      </c>
      <c r="C24" s="6" t="s">
        <v>8</v>
      </c>
      <c r="D24" s="7">
        <v>3300</v>
      </c>
      <c r="E24" s="7">
        <v>0</v>
      </c>
      <c r="F24" s="7"/>
      <c r="G24" s="7"/>
      <c r="H24" s="7"/>
      <c r="I24" s="7"/>
      <c r="J24" s="7"/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19">
        <v>42460</v>
      </c>
      <c r="X24" s="19"/>
      <c r="Y24" s="8">
        <v>580</v>
      </c>
      <c r="Z24" s="8"/>
      <c r="AA24" s="7">
        <v>0</v>
      </c>
    </row>
    <row r="25" spans="1:27" ht="12.75" customHeight="1" x14ac:dyDescent="0.2">
      <c r="A25" s="13" t="s">
        <v>26</v>
      </c>
      <c r="B25" s="5" t="s">
        <v>33</v>
      </c>
      <c r="C25" s="6"/>
      <c r="D25" s="7">
        <v>4800</v>
      </c>
      <c r="E25" s="7">
        <v>0</v>
      </c>
      <c r="F25" s="7">
        <v>0</v>
      </c>
      <c r="G25" s="7">
        <v>1182.01</v>
      </c>
      <c r="H25" s="7">
        <v>0</v>
      </c>
      <c r="I25" s="7">
        <v>174.04</v>
      </c>
      <c r="J25" s="7">
        <v>381.56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19">
        <v>42065</v>
      </c>
      <c r="X25" s="19">
        <v>42065</v>
      </c>
      <c r="Y25" s="8">
        <v>975</v>
      </c>
      <c r="Z25" s="8">
        <v>975</v>
      </c>
      <c r="AA25" s="7">
        <v>555</v>
      </c>
    </row>
    <row r="26" spans="1:27" ht="12.75" customHeight="1" x14ac:dyDescent="0.2">
      <c r="A26" s="13" t="s">
        <v>26</v>
      </c>
      <c r="B26" s="5" t="s">
        <v>33</v>
      </c>
      <c r="C26" s="6"/>
      <c r="D26" s="7">
        <v>4800</v>
      </c>
      <c r="E26" s="7">
        <v>4509</v>
      </c>
      <c r="F26" s="7"/>
      <c r="G26" s="7"/>
      <c r="H26" s="7"/>
      <c r="I26" s="7"/>
      <c r="J26" s="7"/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5760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6538.12</v>
      </c>
      <c r="W26" s="19">
        <v>42065</v>
      </c>
      <c r="X26" s="19">
        <v>42065</v>
      </c>
      <c r="Y26" s="8">
        <v>975</v>
      </c>
      <c r="Z26" s="8">
        <v>975</v>
      </c>
      <c r="AA26" s="7">
        <v>4509</v>
      </c>
    </row>
    <row r="27" spans="1:27" ht="12.75" customHeight="1" x14ac:dyDescent="0.2">
      <c r="A27" s="14" t="s">
        <v>27</v>
      </c>
      <c r="B27" s="5" t="s">
        <v>34</v>
      </c>
      <c r="C27" s="6"/>
      <c r="D27" s="7">
        <v>1000</v>
      </c>
      <c r="E27" s="7">
        <v>577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3534</v>
      </c>
      <c r="W27" s="19"/>
      <c r="X27" s="19"/>
      <c r="Y27" s="8"/>
      <c r="Z27" s="8"/>
      <c r="AA27" s="7">
        <v>0</v>
      </c>
    </row>
    <row r="28" spans="1:27" ht="12.75" customHeight="1" x14ac:dyDescent="0.2"/>
  </sheetData>
  <autoFilter ref="A1:AB27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workbookViewId="0">
      <selection activeCell="X18" sqref="X18"/>
    </sheetView>
  </sheetViews>
  <sheetFormatPr defaultRowHeight="15" x14ac:dyDescent="0.25"/>
  <cols>
    <col min="1" max="1" width="16.85546875" customWidth="1"/>
    <col min="2" max="2" width="17.85546875" bestFit="1" customWidth="1"/>
    <col min="3" max="3" width="14.85546875" customWidth="1"/>
    <col min="4" max="4" width="11.5703125" bestFit="1" customWidth="1"/>
    <col min="5" max="9" width="17.28515625" customWidth="1"/>
    <col min="10" max="18" width="11" bestFit="1" customWidth="1"/>
    <col min="19" max="21" width="11.85546875" bestFit="1" customWidth="1"/>
    <col min="22" max="22" width="18.140625" bestFit="1" customWidth="1"/>
    <col min="23" max="25" width="16" bestFit="1" customWidth="1"/>
    <col min="26" max="26" width="14.42578125" bestFit="1" customWidth="1"/>
  </cols>
  <sheetData>
    <row r="1" spans="1:26" ht="34.5" customHeight="1" x14ac:dyDescent="0.25">
      <c r="A1" s="16" t="s">
        <v>0</v>
      </c>
      <c r="B1" s="16" t="s">
        <v>1</v>
      </c>
      <c r="C1" s="16" t="s">
        <v>35</v>
      </c>
      <c r="D1" s="16" t="s">
        <v>36</v>
      </c>
      <c r="E1" s="17" t="s">
        <v>37</v>
      </c>
      <c r="F1" s="17" t="s">
        <v>38</v>
      </c>
      <c r="G1" s="17" t="s">
        <v>39</v>
      </c>
      <c r="H1" s="17" t="s">
        <v>40</v>
      </c>
      <c r="I1" s="17" t="s">
        <v>41</v>
      </c>
      <c r="J1" s="18" t="s">
        <v>42</v>
      </c>
      <c r="K1" s="18" t="s">
        <v>43</v>
      </c>
      <c r="L1" s="18" t="s">
        <v>44</v>
      </c>
      <c r="M1" s="18" t="s">
        <v>45</v>
      </c>
      <c r="N1" s="18" t="s">
        <v>46</v>
      </c>
      <c r="O1" s="18" t="s">
        <v>47</v>
      </c>
      <c r="P1" s="18" t="s">
        <v>48</v>
      </c>
      <c r="Q1" s="18" t="s">
        <v>49</v>
      </c>
      <c r="R1" s="18" t="s">
        <v>50</v>
      </c>
      <c r="S1" s="18" t="s">
        <v>51</v>
      </c>
      <c r="T1" s="18" t="s">
        <v>52</v>
      </c>
      <c r="U1" s="18" t="s">
        <v>53</v>
      </c>
      <c r="V1" s="18" t="s">
        <v>3</v>
      </c>
      <c r="W1" s="18" t="s">
        <v>4</v>
      </c>
      <c r="X1" s="17" t="s">
        <v>5</v>
      </c>
      <c r="Y1" s="17" t="s">
        <v>6</v>
      </c>
      <c r="Z1" s="15" t="s">
        <v>54</v>
      </c>
    </row>
    <row r="2" spans="1:26" x14ac:dyDescent="0.25">
      <c r="A2" s="20" t="str">
        <f t="array" ref="A2">IFERROR(INDEX('исходные данные'!$A$2:$A$500,SMALL(IF(('исходные данные'!$AA$2:$AA$500&gt;0)*ISNA(MATCH('исходные данные'!$A$2:$A$500,$A$1:A1,0)),ROW('исходные данные'!$AA$2:$AA$500)-1),ROW(A1))),"")</f>
        <v>ООО "Клиент 2"</v>
      </c>
      <c r="B2" s="20" t="str">
        <f>IFERROR(VLOOKUP(A2,'исходные данные'!$A$2:$B$500,2,0),"")</f>
        <v>0002-КД</v>
      </c>
      <c r="C2" s="24">
        <f>SUMIFS('исходные данные'!D$2:D$500,'исходные данные'!$AA$2:$AA$500,"&gt;0",'исходные данные'!$A$2:$A$500,$A2)</f>
        <v>32000</v>
      </c>
      <c r="D2" s="22">
        <f>SUMIFS('исходные данные'!E$2:E$500,'исходные данные'!$AA$2:$AA$500,"&gt;0",'исходные данные'!$A$2:$A$500,$A2)</f>
        <v>16000</v>
      </c>
      <c r="E2" s="22">
        <f>SUMIFS('исходные данные'!F$2:F$500,'исходные данные'!$AA$2:$AA$500,"&gt;0",'исходные данные'!$A$2:$A$500,$A2)</f>
        <v>0</v>
      </c>
      <c r="F2" s="22">
        <f>SUMIFS('исходные данные'!G$2:G$500,'исходные данные'!$AA$2:$AA$500,"&gt;0",'исходные данные'!$A$2:$A$500,$A2)</f>
        <v>0</v>
      </c>
      <c r="G2" s="22">
        <f>SUMIFS('исходные данные'!H$2:H$500,'исходные данные'!$AA$2:$AA$500,"&gt;0",'исходные данные'!$A$2:$A$500,$A2)</f>
        <v>0</v>
      </c>
      <c r="H2" s="22">
        <f>SUMIFS('исходные данные'!I$2:I$500,'исходные данные'!$AA$2:$AA$500,"&gt;0",'исходные данные'!$A$2:$A$500,$A2)</f>
        <v>200</v>
      </c>
      <c r="I2" s="22">
        <f>SUMIFS('исходные данные'!J$2:J$500,'исходные данные'!$AA$2:$AA$500,"&gt;0",'исходные данные'!$A$2:$A$500,$A2)</f>
        <v>0</v>
      </c>
      <c r="J2" s="22">
        <f>SUMIFS('исходные данные'!K$2:K$500,'исходные данные'!$AA$2:$AA$500,"&gt;0",'исходные данные'!$A$2:$A$500,$A2)</f>
        <v>0</v>
      </c>
      <c r="K2" s="22">
        <f>SUMIFS('исходные данные'!L$2:L$500,'исходные данные'!$AA$2:$AA$500,"&gt;0",'исходные данные'!$A$2:$A$500,$A2)</f>
        <v>0</v>
      </c>
      <c r="L2" s="22">
        <f>SUMIFS('исходные данные'!M$2:M$500,'исходные данные'!$AA$2:$AA$500,"&gt;0",'исходные данные'!$A$2:$A$500,$A2)</f>
        <v>0</v>
      </c>
      <c r="M2" s="22">
        <f>SUMIFS('исходные данные'!N$2:N$500,'исходные данные'!$AA$2:$AA$500,"&gt;0",'исходные данные'!$A$2:$A$500,$A2)</f>
        <v>0</v>
      </c>
      <c r="N2" s="22">
        <f>SUMIFS('исходные данные'!O$2:O$500,'исходные данные'!$AA$2:$AA$500,"&gt;0",'исходные данные'!$A$2:$A$500,$A2)</f>
        <v>7183.25</v>
      </c>
      <c r="O2" s="22">
        <f>SUMIFS('исходные данные'!P$2:P$500,'исходные данные'!$AA$2:$AA$500,"&gt;0",'исходные данные'!$A$2:$A$500,$A2)</f>
        <v>1132</v>
      </c>
      <c r="P2" s="22">
        <f>SUMIFS('исходные данные'!Q$2:Q$500,'исходные данные'!$AA$2:$AA$500,"&gt;0",'исходные данные'!$A$2:$A$500,$A2)</f>
        <v>0</v>
      </c>
      <c r="Q2" s="22">
        <f>SUMIFS('исходные данные'!R$2:R$500,'исходные данные'!$AA$2:$AA$500,"&gt;0",'исходные данные'!$A$2:$A$500,$A2)</f>
        <v>0</v>
      </c>
      <c r="R2" s="22">
        <f>SUMIFS('исходные данные'!S$2:S$500,'исходные данные'!$AA$2:$AA$500,"&gt;0",'исходные данные'!$A$2:$A$500,$A2)</f>
        <v>0</v>
      </c>
      <c r="S2" s="22">
        <f>SUMIFS('исходные данные'!T$2:T$500,'исходные данные'!$AA$2:$AA$500,"&gt;0",'исходные данные'!$A$2:$A$500,$A2)</f>
        <v>0</v>
      </c>
      <c r="T2" s="22">
        <f>SUMIFS('исходные данные'!U$2:U$500,'исходные данные'!$AA$2:$AA$500,"&gt;0",'исходные данные'!$A$2:$A$500,$A2)</f>
        <v>8000</v>
      </c>
      <c r="U2" s="22">
        <f>SUMIFS('исходные данные'!V$2:V$500,'исходные данные'!$AA$2:$AA$500,"&gt;0",'исходные данные'!$A$2:$A$500,$A2)</f>
        <v>37440</v>
      </c>
      <c r="V2" s="23">
        <f t="array" ref="V2">MIN(IF(($A2='исходные данные'!$A$2:$A$500)*('исходные данные'!W$2:W$500&lt;&gt;""),'исходные данные'!W$2:W$500))</f>
        <v>43028</v>
      </c>
      <c r="W2" s="23">
        <f t="array" ref="W2">MIN(IF(($A2='исходные данные'!$A$2:$A$500)*('исходные данные'!X$2:X$500&lt;&gt;""),'исходные данные'!X$2:X$500))</f>
        <v>43039</v>
      </c>
      <c r="X2" s="25">
        <f t="array" ref="X2">MAX(IF($A2='исходные данные'!$A$2:$A$500,'исходные данные'!Y$2:Y$500))</f>
        <v>12</v>
      </c>
      <c r="Y2" s="25">
        <f t="array" ref="Y2">MAX(IF($A2='исходные данные'!$A$2:$A$500,'исходные данные'!Z$2:Z$500))</f>
        <v>1</v>
      </c>
      <c r="Z2" s="22">
        <f>SUMIFS('исходные данные'!AA$2:AA$500,'исходные данные'!$AA$2:$AA$500,"&gt;0",'исходные данные'!$A$2:$A$500,$A2)</f>
        <v>16200</v>
      </c>
    </row>
    <row r="3" spans="1:26" x14ac:dyDescent="0.25">
      <c r="A3" s="20" t="str">
        <f t="array" ref="A3">IFERROR(INDEX('исходные данные'!$A$2:$A$500,SMALL(IF(('исходные данные'!$AA$2:$AA$500&gt;0)*ISNA(MATCH('исходные данные'!$A$2:$A$500,$A$1:A2,0)),ROW('исходные данные'!$AA$2:$AA$500)-1),ROW(A2))),"")</f>
        <v>ООО "Клиент 3"</v>
      </c>
      <c r="B3" s="20" t="str">
        <f>IFERROR(VLOOKUP(A3,'исходные данные'!$A$2:$B$500,2,0),"")</f>
        <v>0003-КД</v>
      </c>
      <c r="C3" s="22">
        <f>SUMIFS('исходные данные'!D$2:D$500,'исходные данные'!$AA$2:$AA$500,"&gt;0",'исходные данные'!$A$2:$A$500,$A3)</f>
        <v>386</v>
      </c>
      <c r="D3" s="22">
        <f>SUMIFS('исходные данные'!E$2:E$500,'исходные данные'!$AA$2:$AA$500,"&gt;0",'исходные данные'!$A$2:$A$500,$A3)</f>
        <v>193</v>
      </c>
      <c r="E3" s="22">
        <f>SUMIFS('исходные данные'!F$2:F$500,'исходные данные'!$AA$2:$AA$500,"&gt;0",'исходные данные'!$A$2:$A$500,$A3)</f>
        <v>0</v>
      </c>
      <c r="F3" s="22">
        <f>SUMIFS('исходные данные'!G$2:G$500,'исходные данные'!$AA$2:$AA$500,"&gt;0",'исходные данные'!$A$2:$A$500,$A3)</f>
        <v>7.15</v>
      </c>
      <c r="G3" s="22">
        <f>SUMIFS('исходные данные'!H$2:H$500,'исходные данные'!$AA$2:$AA$500,"&gt;0",'исходные данные'!$A$2:$A$500,$A3)</f>
        <v>0</v>
      </c>
      <c r="H3" s="22">
        <f>SUMIFS('исходные данные'!I$2:I$500,'исходные данные'!$AA$2:$AA$500,"&gt;0",'исходные данные'!$A$2:$A$500,$A3)</f>
        <v>0.4</v>
      </c>
      <c r="I3" s="22">
        <f>SUMIFS('исходные данные'!J$2:J$500,'исходные данные'!$AA$2:$AA$500,"&gt;0",'исходные данные'!$A$2:$A$500,$A3)</f>
        <v>2.67</v>
      </c>
      <c r="J3" s="22">
        <f>SUMIFS('исходные данные'!K$2:K$500,'исходные данные'!$AA$2:$AA$500,"&gt;0",'исходные данные'!$A$2:$A$500,$A3)</f>
        <v>0</v>
      </c>
      <c r="K3" s="22">
        <f>SUMIFS('исходные данные'!L$2:L$500,'исходные данные'!$AA$2:$AA$500,"&gt;0",'исходные данные'!$A$2:$A$500,$A3)</f>
        <v>0</v>
      </c>
      <c r="L3" s="22">
        <f>SUMIFS('исходные данные'!M$2:M$500,'исходные данные'!$AA$2:$AA$500,"&gt;0",'исходные данные'!$A$2:$A$500,$A3)</f>
        <v>0</v>
      </c>
      <c r="M3" s="22">
        <f>SUMIFS('исходные данные'!N$2:N$500,'исходные данные'!$AA$2:$AA$500,"&gt;0",'исходные данные'!$A$2:$A$500,$A3)</f>
        <v>0</v>
      </c>
      <c r="N3" s="22">
        <f>SUMIFS('исходные данные'!O$2:O$500,'исходные данные'!$AA$2:$AA$500,"&gt;0",'исходные данные'!$A$2:$A$500,$A3)</f>
        <v>0</v>
      </c>
      <c r="O3" s="22">
        <f>SUMIFS('исходные данные'!P$2:P$500,'исходные данные'!$AA$2:$AA$500,"&gt;0",'исходные данные'!$A$2:$A$500,$A3)</f>
        <v>0</v>
      </c>
      <c r="P3" s="22">
        <f>SUMIFS('исходные данные'!Q$2:Q$500,'исходные данные'!$AA$2:$AA$500,"&gt;0",'исходные данные'!$A$2:$A$500,$A3)</f>
        <v>0</v>
      </c>
      <c r="Q3" s="22">
        <f>SUMIFS('исходные данные'!R$2:R$500,'исходные данные'!$AA$2:$AA$500,"&gt;0",'исходные данные'!$A$2:$A$500,$A3)</f>
        <v>0</v>
      </c>
      <c r="R3" s="22">
        <f>SUMIFS('исходные данные'!S$2:S$500,'исходные данные'!$AA$2:$AA$500,"&gt;0",'исходные данные'!$A$2:$A$500,$A3)</f>
        <v>0</v>
      </c>
      <c r="S3" s="22">
        <f>SUMIFS('исходные данные'!T$2:T$500,'исходные данные'!$AA$2:$AA$500,"&gt;0",'исходные данные'!$A$2:$A$500,$A3)</f>
        <v>0</v>
      </c>
      <c r="T3" s="22">
        <f>SUMIFS('исходные данные'!U$2:U$500,'исходные данные'!$AA$2:$AA$500,"&gt;0",'исходные данные'!$A$2:$A$500,$A3)</f>
        <v>479.2</v>
      </c>
      <c r="U3" s="22">
        <f>SUMIFS('исходные данные'!V$2:V$500,'исходные данные'!$AA$2:$AA$500,"&gt;0",'исходные данные'!$A$2:$A$500,$A3)</f>
        <v>0</v>
      </c>
      <c r="V3" s="23">
        <f t="array" ref="V3">MIN(IF(($A3='исходные данные'!$A$2:$A$500)*('исходные данные'!W$2:W$500&lt;&gt;""),'исходные данные'!W$2:W$500))</f>
        <v>42599</v>
      </c>
      <c r="W3" s="23">
        <f t="array" ref="W3">MIN(IF(($A3='исходные данные'!$A$2:$A$500)*('исходные данные'!X$2:X$500&lt;&gt;""),'исходные данные'!X$2:X$500))</f>
        <v>0</v>
      </c>
      <c r="X3" s="25">
        <f t="array" ref="X3">MAX(IF($A3='исходные данные'!$A$2:$A$500,'исходные данные'!Y$2:Y$500))</f>
        <v>441</v>
      </c>
      <c r="Y3" s="25">
        <f t="array" ref="Y3">MAX(IF($A3='исходные данные'!$A$2:$A$500,'исходные данные'!Z$2:Z$500))</f>
        <v>0</v>
      </c>
      <c r="Z3" s="22">
        <f>SUMIFS('исходные данные'!AA$2:AA$500,'исходные данные'!$AA$2:$AA$500,"&gt;0",'исходные данные'!$A$2:$A$500,$A3)</f>
        <v>196</v>
      </c>
    </row>
    <row r="4" spans="1:26" x14ac:dyDescent="0.25">
      <c r="A4" s="20" t="str">
        <f t="array" ref="A4">IFERROR(INDEX('исходные данные'!$A$2:$A$500,SMALL(IF(('исходные данные'!$AA$2:$AA$500&gt;0)*ISNA(MATCH('исходные данные'!$A$2:$A$500,$A$1:A3,0)),ROW('исходные данные'!$AA$2:$AA$500)-1),ROW(A3))),"")</f>
        <v>ООО "Клиент 5"</v>
      </c>
      <c r="B4" s="20" t="str">
        <f>IFERROR(VLOOKUP(A4,'исходные данные'!$A$2:$B$500,2,0),"")</f>
        <v>0005-КД</v>
      </c>
      <c r="C4" s="22">
        <f>SUMIFS('исходные данные'!D$2:D$500,'исходные данные'!$AA$2:$AA$500,"&gt;0",'исходные данные'!$A$2:$A$500,$A4)</f>
        <v>5600</v>
      </c>
      <c r="D4" s="22">
        <f>SUMIFS('исходные данные'!E$2:E$500,'исходные данные'!$AA$2:$AA$500,"&gt;0",'исходные данные'!$A$2:$A$500,$A4)</f>
        <v>1977</v>
      </c>
      <c r="E4" s="22">
        <f>SUMIFS('исходные данные'!F$2:F$500,'исходные данные'!$AA$2:$AA$500,"&gt;0",'исходные данные'!$A$2:$A$500,$A4)</f>
        <v>0</v>
      </c>
      <c r="F4" s="22">
        <f>SUMIFS('исходные данные'!G$2:G$500,'исходные данные'!$AA$2:$AA$500,"&gt;0",'исходные данные'!$A$2:$A$500,$A4)</f>
        <v>497.99</v>
      </c>
      <c r="G4" s="22">
        <f>SUMIFS('исходные данные'!H$2:H$500,'исходные данные'!$AA$2:$AA$500,"&gt;0",'исходные данные'!$A$2:$A$500,$A4)</f>
        <v>0</v>
      </c>
      <c r="H4" s="22">
        <f>SUMIFS('исходные данные'!I$2:I$500,'исходные данные'!$AA$2:$AA$500,"&gt;0",'исходные данные'!$A$2:$A$500,$A4)</f>
        <v>0</v>
      </c>
      <c r="I4" s="22">
        <f>SUMIFS('исходные данные'!J$2:J$500,'исходные данные'!$AA$2:$AA$500,"&gt;0",'исходные данные'!$A$2:$A$500,$A4)</f>
        <v>207.13</v>
      </c>
      <c r="J4" s="22">
        <f>SUMIFS('исходные данные'!K$2:K$500,'исходные данные'!$AA$2:$AA$500,"&gt;0",'исходные данные'!$A$2:$A$500,$A4)</f>
        <v>0</v>
      </c>
      <c r="K4" s="22">
        <f>SUMIFS('исходные данные'!L$2:L$500,'исходные данные'!$AA$2:$AA$500,"&gt;0",'исходные данные'!$A$2:$A$500,$A4)</f>
        <v>0</v>
      </c>
      <c r="L4" s="22">
        <f>SUMIFS('исходные данные'!M$2:M$500,'исходные данные'!$AA$2:$AA$500,"&gt;0",'исходные данные'!$A$2:$A$500,$A4)</f>
        <v>0</v>
      </c>
      <c r="M4" s="22">
        <f>SUMIFS('исходные данные'!N$2:N$500,'исходные данные'!$AA$2:$AA$500,"&gt;0",'исходные данные'!$A$2:$A$500,$A4)</f>
        <v>0</v>
      </c>
      <c r="N4" s="22">
        <f>SUMIFS('исходные данные'!O$2:O$500,'исходные данные'!$AA$2:$AA$500,"&gt;0",'исходные данные'!$A$2:$A$500,$A4)</f>
        <v>7479.57</v>
      </c>
      <c r="O4" s="22">
        <f>SUMIFS('исходные данные'!P$2:P$500,'исходные данные'!$AA$2:$AA$500,"&gt;0",'исходные данные'!$A$2:$A$500,$A4)</f>
        <v>0</v>
      </c>
      <c r="P4" s="22">
        <f>SUMIFS('исходные данные'!Q$2:Q$500,'исходные данные'!$AA$2:$AA$500,"&gt;0",'исходные данные'!$A$2:$A$500,$A4)</f>
        <v>0</v>
      </c>
      <c r="Q4" s="22">
        <f>SUMIFS('исходные данные'!R$2:R$500,'исходные данные'!$AA$2:$AA$500,"&gt;0",'исходные данные'!$A$2:$A$500,$A4)</f>
        <v>0</v>
      </c>
      <c r="R4" s="22">
        <f>SUMIFS('исходные данные'!S$2:S$500,'исходные данные'!$AA$2:$AA$500,"&gt;0",'исходные данные'!$A$2:$A$500,$A4)</f>
        <v>0</v>
      </c>
      <c r="S4" s="22">
        <f>SUMIFS('исходные данные'!T$2:T$500,'исходные данные'!$AA$2:$AA$500,"&gt;0",'исходные данные'!$A$2:$A$500,$A4)</f>
        <v>0</v>
      </c>
      <c r="T4" s="22">
        <f>SUMIFS('исходные данные'!U$2:U$500,'исходные данные'!$AA$2:$AA$500,"&gt;0",'исходные данные'!$A$2:$A$500,$A4)</f>
        <v>0</v>
      </c>
      <c r="U4" s="22">
        <f>SUMIFS('исходные данные'!V$2:V$500,'исходные данные'!$AA$2:$AA$500,"&gt;0",'исходные данные'!$A$2:$A$500,$A4)</f>
        <v>9010.58</v>
      </c>
      <c r="V4" s="23">
        <f t="array" ref="V4">MIN(IF(($A4='исходные данные'!$A$2:$A$500)*('исходные данные'!W$2:W$500&lt;&gt;""),'исходные данные'!W$2:W$500))</f>
        <v>42460</v>
      </c>
      <c r="W4" s="23">
        <f t="array" ref="W4">MIN(IF(($A4='исходные данные'!$A$2:$A$500)*('исходные данные'!X$2:X$500&lt;&gt;""),'исходные данные'!X$2:X$500))</f>
        <v>0</v>
      </c>
      <c r="X4" s="25">
        <f t="array" ref="X4">MAX(IF($A4='исходные данные'!$A$2:$A$500,'исходные данные'!Y$2:Y$500))</f>
        <v>580</v>
      </c>
      <c r="Y4" s="25">
        <f t="array" ref="Y4">MAX(IF($A4='исходные данные'!$A$2:$A$500,'исходные данные'!Z$2:Z$500))</f>
        <v>0</v>
      </c>
      <c r="Z4" s="22">
        <f>SUMIFS('исходные данные'!AA$2:AA$500,'исходные данные'!$AA$2:$AA$500,"&gt;0",'исходные данные'!$A$2:$A$500,$A4)</f>
        <v>2184</v>
      </c>
    </row>
    <row r="5" spans="1:26" x14ac:dyDescent="0.25">
      <c r="A5" s="20" t="str">
        <f t="array" ref="A5">IFERROR(INDEX('исходные данные'!$A$2:$A$500,SMALL(IF(('исходные данные'!$AA$2:$AA$500&gt;0)*ISNA(MATCH('исходные данные'!$A$2:$A$500,$A$1:A4,0)),ROW('исходные данные'!$AA$2:$AA$500)-1),ROW(A4))),"")</f>
        <v>ООО "Клиент 6"</v>
      </c>
      <c r="B5" s="20" t="str">
        <f>IFERROR(VLOOKUP(A5,'исходные данные'!$A$2:$B$500,2,0),"")</f>
        <v>0006-КД</v>
      </c>
      <c r="C5" s="22">
        <f>SUMIFS('исходные данные'!D$2:D$500,'исходные данные'!$AA$2:$AA$500,"&gt;0",'исходные данные'!$A$2:$A$500,$A5)</f>
        <v>9600</v>
      </c>
      <c r="D5" s="22">
        <f>SUMIFS('исходные данные'!E$2:E$500,'исходные данные'!$AA$2:$AA$500,"&gt;0",'исходные данные'!$A$2:$A$500,$A5)</f>
        <v>4509</v>
      </c>
      <c r="E5" s="22">
        <f>SUMIFS('исходные данные'!F$2:F$500,'исходные данные'!$AA$2:$AA$500,"&gt;0",'исходные данные'!$A$2:$A$500,$A5)</f>
        <v>0</v>
      </c>
      <c r="F5" s="22">
        <f>SUMIFS('исходные данные'!G$2:G$500,'исходные данные'!$AA$2:$AA$500,"&gt;0",'исходные данные'!$A$2:$A$500,$A5)</f>
        <v>1182.01</v>
      </c>
      <c r="G5" s="22">
        <f>SUMIFS('исходные данные'!H$2:H$500,'исходные данные'!$AA$2:$AA$500,"&gt;0",'исходные данные'!$A$2:$A$500,$A5)</f>
        <v>0</v>
      </c>
      <c r="H5" s="22">
        <f>SUMIFS('исходные данные'!I$2:I$500,'исходные данные'!$AA$2:$AA$500,"&gt;0",'исходные данные'!$A$2:$A$500,$A5)</f>
        <v>174.04</v>
      </c>
      <c r="I5" s="22">
        <f>SUMIFS('исходные данные'!J$2:J$500,'исходные данные'!$AA$2:$AA$500,"&gt;0",'исходные данные'!$A$2:$A$500,$A5)</f>
        <v>381.56</v>
      </c>
      <c r="J5" s="22">
        <f>SUMIFS('исходные данные'!K$2:K$500,'исходные данные'!$AA$2:$AA$500,"&gt;0",'исходные данные'!$A$2:$A$500,$A5)</f>
        <v>0</v>
      </c>
      <c r="K5" s="22">
        <f>SUMIFS('исходные данные'!L$2:L$500,'исходные данные'!$AA$2:$AA$500,"&gt;0",'исходные данные'!$A$2:$A$500,$A5)</f>
        <v>0</v>
      </c>
      <c r="L5" s="22">
        <f>SUMIFS('исходные данные'!M$2:M$500,'исходные данные'!$AA$2:$AA$500,"&gt;0",'исходные данные'!$A$2:$A$500,$A5)</f>
        <v>0</v>
      </c>
      <c r="M5" s="22">
        <f>SUMIFS('исходные данные'!N$2:N$500,'исходные данные'!$AA$2:$AA$500,"&gt;0",'исходные данные'!$A$2:$A$500,$A5)</f>
        <v>0</v>
      </c>
      <c r="N5" s="22">
        <f>SUMIFS('исходные данные'!O$2:O$500,'исходные данные'!$AA$2:$AA$500,"&gt;0",'исходные данные'!$A$2:$A$500,$A5)</f>
        <v>0</v>
      </c>
      <c r="O5" s="22">
        <f>SUMIFS('исходные данные'!P$2:P$500,'исходные данные'!$AA$2:$AA$500,"&gt;0",'исходные данные'!$A$2:$A$500,$A5)</f>
        <v>5760</v>
      </c>
      <c r="P5" s="22">
        <f>SUMIFS('исходные данные'!Q$2:Q$500,'исходные данные'!$AA$2:$AA$500,"&gt;0",'исходные данные'!$A$2:$A$500,$A5)</f>
        <v>0</v>
      </c>
      <c r="Q5" s="22">
        <f>SUMIFS('исходные данные'!R$2:R$500,'исходные данные'!$AA$2:$AA$500,"&gt;0",'исходные данные'!$A$2:$A$500,$A5)</f>
        <v>0</v>
      </c>
      <c r="R5" s="22">
        <f>SUMIFS('исходные данные'!S$2:S$500,'исходные данные'!$AA$2:$AA$500,"&gt;0",'исходные данные'!$A$2:$A$500,$A5)</f>
        <v>0</v>
      </c>
      <c r="S5" s="22">
        <f>SUMIFS('исходные данные'!T$2:T$500,'исходные данные'!$AA$2:$AA$500,"&gt;0",'исходные данные'!$A$2:$A$500,$A5)</f>
        <v>0</v>
      </c>
      <c r="T5" s="22">
        <f>SUMIFS('исходные данные'!U$2:U$500,'исходные данные'!$AA$2:$AA$500,"&gt;0",'исходные данные'!$A$2:$A$500,$A5)</f>
        <v>0</v>
      </c>
      <c r="U5" s="22">
        <f>SUMIFS('исходные данные'!V$2:V$500,'исходные данные'!$AA$2:$AA$500,"&gt;0",'исходные данные'!$A$2:$A$500,$A5)</f>
        <v>6538.12</v>
      </c>
      <c r="V5" s="23">
        <f t="array" ref="V5">MIN(IF(($A5='исходные данные'!$A$2:$A$500)*('исходные данные'!W$2:W$500&lt;&gt;""),'исходные данные'!W$2:W$500))</f>
        <v>42065</v>
      </c>
      <c r="W5" s="23">
        <f t="array" ref="W5">MIN(IF(($A5='исходные данные'!$A$2:$A$500)*('исходные данные'!X$2:X$500&lt;&gt;""),'исходные данные'!X$2:X$500))</f>
        <v>42065</v>
      </c>
      <c r="X5" s="25">
        <f t="array" ref="X5">MAX(IF($A5='исходные данные'!$A$2:$A$500,'исходные данные'!Y$2:Y$500))</f>
        <v>975</v>
      </c>
      <c r="Y5" s="25">
        <f t="array" ref="Y5">MAX(IF($A5='исходные данные'!$A$2:$A$500,'исходные данные'!Z$2:Z$500))</f>
        <v>975</v>
      </c>
      <c r="Z5" s="22">
        <f>SUMIFS('исходные данные'!AA$2:AA$500,'исходные данные'!$AA$2:$AA$500,"&gt;0",'исходные данные'!$A$2:$A$500,$A5)</f>
        <v>5064</v>
      </c>
    </row>
    <row r="6" spans="1:26" x14ac:dyDescent="0.25">
      <c r="A6" s="20" t="str">
        <f t="array" ref="A6">IFERROR(INDEX('исходные данные'!$A$2:$A$500,SMALL(IF(('исходные данные'!$AA$2:$AA$500&gt;0)*ISNA(MATCH('исходные данные'!$A$2:$A$500,$A$1:A5,0)),ROW('исходные данные'!$AA$2:$AA$500)-1),ROW(A5))),"")</f>
        <v/>
      </c>
      <c r="B6" s="20" t="str">
        <f>IFERROR(VLOOKUP(A6,'исходные данные'!$A$2:$B$500,2,0),"")</f>
        <v/>
      </c>
      <c r="C6" s="22">
        <f>SUMIFS('исходные данные'!D$2:D$500,'исходные данные'!$AA$2:$AA$500,"&gt;0",'исходные данные'!$A$2:$A$500,$A6)</f>
        <v>0</v>
      </c>
      <c r="D6" s="22">
        <f>SUMIFS('исходные данные'!E$2:E$500,'исходные данные'!$AA$2:$AA$500,"&gt;0",'исходные данные'!$A$2:$A$500,$A6)</f>
        <v>0</v>
      </c>
      <c r="E6" s="22">
        <f>SUMIFS('исходные данные'!F$2:F$500,'исходные данные'!$AA$2:$AA$500,"&gt;0",'исходные данные'!$A$2:$A$500,$A6)</f>
        <v>0</v>
      </c>
      <c r="F6" s="22">
        <f>SUMIFS('исходные данные'!G$2:G$500,'исходные данные'!$AA$2:$AA$500,"&gt;0",'исходные данные'!$A$2:$A$500,$A6)</f>
        <v>0</v>
      </c>
      <c r="G6" s="22">
        <f>SUMIFS('исходные данные'!H$2:H$500,'исходные данные'!$AA$2:$AA$500,"&gt;0",'исходные данные'!$A$2:$A$500,$A6)</f>
        <v>0</v>
      </c>
      <c r="H6" s="22">
        <f>SUMIFS('исходные данные'!I$2:I$500,'исходные данные'!$AA$2:$AA$500,"&gt;0",'исходные данные'!$A$2:$A$500,$A6)</f>
        <v>0</v>
      </c>
      <c r="I6" s="22">
        <f>SUMIFS('исходные данные'!J$2:J$500,'исходные данные'!$AA$2:$AA$500,"&gt;0",'исходные данные'!$A$2:$A$500,$A6)</f>
        <v>0</v>
      </c>
      <c r="J6" s="22">
        <f>SUMIFS('исходные данные'!K$2:K$500,'исходные данные'!$AA$2:$AA$500,"&gt;0",'исходные данные'!$A$2:$A$500,$A6)</f>
        <v>0</v>
      </c>
      <c r="K6" s="22">
        <f>SUMIFS('исходные данные'!L$2:L$500,'исходные данные'!$AA$2:$AA$500,"&gt;0",'исходные данные'!$A$2:$A$500,$A6)</f>
        <v>0</v>
      </c>
      <c r="L6" s="22">
        <f>SUMIFS('исходные данные'!M$2:M$500,'исходные данные'!$AA$2:$AA$500,"&gt;0",'исходные данные'!$A$2:$A$500,$A6)</f>
        <v>0</v>
      </c>
      <c r="M6" s="22">
        <f>SUMIFS('исходные данные'!N$2:N$500,'исходные данные'!$AA$2:$AA$500,"&gt;0",'исходные данные'!$A$2:$A$500,$A6)</f>
        <v>0</v>
      </c>
      <c r="N6" s="22">
        <f>SUMIFS('исходные данные'!O$2:O$500,'исходные данные'!$AA$2:$AA$500,"&gt;0",'исходные данные'!$A$2:$A$500,$A6)</f>
        <v>0</v>
      </c>
      <c r="O6" s="22">
        <f>SUMIFS('исходные данные'!P$2:P$500,'исходные данные'!$AA$2:$AA$500,"&gt;0",'исходные данные'!$A$2:$A$500,$A6)</f>
        <v>0</v>
      </c>
      <c r="P6" s="22">
        <f>SUMIFS('исходные данные'!Q$2:Q$500,'исходные данные'!$AA$2:$AA$500,"&gt;0",'исходные данные'!$A$2:$A$500,$A6)</f>
        <v>0</v>
      </c>
      <c r="Q6" s="22">
        <f>SUMIFS('исходные данные'!R$2:R$500,'исходные данные'!$AA$2:$AA$500,"&gt;0",'исходные данные'!$A$2:$A$500,$A6)</f>
        <v>0</v>
      </c>
      <c r="R6" s="22">
        <f>SUMIFS('исходные данные'!S$2:S$500,'исходные данные'!$AA$2:$AA$500,"&gt;0",'исходные данные'!$A$2:$A$500,$A6)</f>
        <v>0</v>
      </c>
      <c r="S6" s="22">
        <f>SUMIFS('исходные данные'!T$2:T$500,'исходные данные'!$AA$2:$AA$500,"&gt;0",'исходные данные'!$A$2:$A$500,$A6)</f>
        <v>0</v>
      </c>
      <c r="T6" s="22">
        <f>SUMIFS('исходные данные'!U$2:U$500,'исходные данные'!$AA$2:$AA$500,"&gt;0",'исходные данные'!$A$2:$A$500,$A6)</f>
        <v>0</v>
      </c>
      <c r="U6" s="22">
        <f>SUMIFS('исходные данные'!V$2:V$500,'исходные данные'!$AA$2:$AA$500,"&gt;0",'исходные данные'!$A$2:$A$500,$A6)</f>
        <v>0</v>
      </c>
      <c r="V6" s="23">
        <f t="array" ref="V6">MIN(IF(($A6='исходные данные'!$A$2:$A$500)*('исходные данные'!W$2:W$500&lt;&gt;""),'исходные данные'!W$2:W$500))</f>
        <v>0</v>
      </c>
      <c r="W6" s="23">
        <f t="array" ref="W6">MIN(IF(($A6='исходные данные'!$A$2:$A$500)*('исходные данные'!X$2:X$500&lt;&gt;""),'исходные данные'!X$2:X$500))</f>
        <v>0</v>
      </c>
      <c r="X6" s="25">
        <f t="array" ref="X6">MAX(IF($A6='исходные данные'!$A$2:$A$500,'исходные данные'!Y$2:Y$500))</f>
        <v>0</v>
      </c>
      <c r="Y6" s="25">
        <f t="array" ref="Y6">MAX(IF($A6='исходные данные'!$A$2:$A$500,'исходные данные'!Z$2:Z$500))</f>
        <v>0</v>
      </c>
      <c r="Z6" s="22">
        <f>SUMIFS('исходные данные'!AA$2:AA$500,'исходные данные'!$AA$2:$AA$500,"&gt;0",'исходные данные'!$A$2:$A$500,$A6)</f>
        <v>0</v>
      </c>
    </row>
    <row r="7" spans="1:26" x14ac:dyDescent="0.25">
      <c r="A7" s="20" t="str">
        <f t="array" ref="A7">IFERROR(INDEX('исходные данные'!$A$2:$A$500,SMALL(IF(('исходные данные'!$AA$2:$AA$500&gt;0)*ISNA(MATCH('исходные данные'!$A$2:$A$500,$A$1:A6,0)),ROW('исходные данные'!$AA$2:$AA$500)-1),ROW(A6))),"")</f>
        <v/>
      </c>
      <c r="B7" s="20" t="str">
        <f>IFERROR(VLOOKUP(A7,'исходные данные'!$A$2:$B$500,2,0),"")</f>
        <v/>
      </c>
      <c r="C7" s="22">
        <f>SUMIFS('исходные данные'!D$2:D$500,'исходные данные'!$AA$2:$AA$500,"&gt;0",'исходные данные'!$A$2:$A$500,$A7)</f>
        <v>0</v>
      </c>
      <c r="D7" s="22">
        <f>SUMIFS('исходные данные'!E$2:E$500,'исходные данные'!$AA$2:$AA$500,"&gt;0",'исходные данные'!$A$2:$A$500,$A7)</f>
        <v>0</v>
      </c>
      <c r="E7" s="22">
        <f>SUMIFS('исходные данные'!F$2:F$500,'исходные данные'!$AA$2:$AA$500,"&gt;0",'исходные данные'!$A$2:$A$500,$A7)</f>
        <v>0</v>
      </c>
      <c r="F7" s="22">
        <f>SUMIFS('исходные данные'!G$2:G$500,'исходные данные'!$AA$2:$AA$500,"&gt;0",'исходные данные'!$A$2:$A$500,$A7)</f>
        <v>0</v>
      </c>
      <c r="G7" s="22">
        <f>SUMIFS('исходные данные'!H$2:H$500,'исходные данные'!$AA$2:$AA$500,"&gt;0",'исходные данные'!$A$2:$A$500,$A7)</f>
        <v>0</v>
      </c>
      <c r="H7" s="22">
        <f>SUMIFS('исходные данные'!I$2:I$500,'исходные данные'!$AA$2:$AA$500,"&gt;0",'исходные данные'!$A$2:$A$500,$A7)</f>
        <v>0</v>
      </c>
      <c r="I7" s="22">
        <f>SUMIFS('исходные данные'!J$2:J$500,'исходные данные'!$AA$2:$AA$500,"&gt;0",'исходные данные'!$A$2:$A$500,$A7)</f>
        <v>0</v>
      </c>
      <c r="J7" s="22">
        <f>SUMIFS('исходные данные'!K$2:K$500,'исходные данные'!$AA$2:$AA$500,"&gt;0",'исходные данные'!$A$2:$A$500,$A7)</f>
        <v>0</v>
      </c>
      <c r="K7" s="22">
        <f>SUMIFS('исходные данные'!L$2:L$500,'исходные данные'!$AA$2:$AA$500,"&gt;0",'исходные данные'!$A$2:$A$500,$A7)</f>
        <v>0</v>
      </c>
      <c r="L7" s="22">
        <f>SUMIFS('исходные данные'!M$2:M$500,'исходные данные'!$AA$2:$AA$500,"&gt;0",'исходные данные'!$A$2:$A$500,$A7)</f>
        <v>0</v>
      </c>
      <c r="M7" s="22">
        <f>SUMIFS('исходные данные'!N$2:N$500,'исходные данные'!$AA$2:$AA$500,"&gt;0",'исходные данные'!$A$2:$A$500,$A7)</f>
        <v>0</v>
      </c>
      <c r="N7" s="22">
        <f>SUMIFS('исходные данные'!O$2:O$500,'исходные данные'!$AA$2:$AA$500,"&gt;0",'исходные данные'!$A$2:$A$500,$A7)</f>
        <v>0</v>
      </c>
      <c r="O7" s="22">
        <f>SUMIFS('исходные данные'!P$2:P$500,'исходные данные'!$AA$2:$AA$500,"&gt;0",'исходные данные'!$A$2:$A$500,$A7)</f>
        <v>0</v>
      </c>
      <c r="P7" s="22">
        <f>SUMIFS('исходные данные'!Q$2:Q$500,'исходные данные'!$AA$2:$AA$500,"&gt;0",'исходные данные'!$A$2:$A$500,$A7)</f>
        <v>0</v>
      </c>
      <c r="Q7" s="22">
        <f>SUMIFS('исходные данные'!R$2:R$500,'исходные данные'!$AA$2:$AA$500,"&gt;0",'исходные данные'!$A$2:$A$500,$A7)</f>
        <v>0</v>
      </c>
      <c r="R7" s="22">
        <f>SUMIFS('исходные данные'!S$2:S$500,'исходные данные'!$AA$2:$AA$500,"&gt;0",'исходные данные'!$A$2:$A$500,$A7)</f>
        <v>0</v>
      </c>
      <c r="S7" s="22">
        <f>SUMIFS('исходные данные'!T$2:T$500,'исходные данные'!$AA$2:$AA$500,"&gt;0",'исходные данные'!$A$2:$A$500,$A7)</f>
        <v>0</v>
      </c>
      <c r="T7" s="22">
        <f>SUMIFS('исходные данные'!U$2:U$500,'исходные данные'!$AA$2:$AA$500,"&gt;0",'исходные данные'!$A$2:$A$500,$A7)</f>
        <v>0</v>
      </c>
      <c r="U7" s="22">
        <f>SUMIFS('исходные данные'!V$2:V$500,'исходные данные'!$AA$2:$AA$500,"&gt;0",'исходные данные'!$A$2:$A$500,$A7)</f>
        <v>0</v>
      </c>
      <c r="V7" s="23">
        <f t="array" ref="V7">MIN(IF(($A7='исходные данные'!$A$2:$A$500)*('исходные данные'!W$2:W$500&lt;&gt;""),'исходные данные'!W$2:W$500))</f>
        <v>0</v>
      </c>
      <c r="W7" s="23">
        <f t="array" ref="W7">MIN(IF(($A7='исходные данные'!$A$2:$A$500)*('исходные данные'!X$2:X$500&lt;&gt;""),'исходные данные'!X$2:X$500))</f>
        <v>0</v>
      </c>
      <c r="X7" s="25">
        <f t="array" ref="X7">MAX(IF($A7='исходные данные'!$A$2:$A$500,'исходные данные'!Y$2:Y$500))</f>
        <v>0</v>
      </c>
      <c r="Y7" s="25">
        <f t="array" ref="Y7">MAX(IF($A7='исходные данные'!$A$2:$A$500,'исходные данные'!Z$2:Z$500))</f>
        <v>0</v>
      </c>
      <c r="Z7" s="22">
        <f>SUMIFS('исходные данные'!AA$2:AA$500,'исходные данные'!$AA$2:$AA$500,"&gt;0",'исходные данные'!$A$2:$A$500,$A7)</f>
        <v>0</v>
      </c>
    </row>
    <row r="8" spans="1:26" x14ac:dyDescent="0.25">
      <c r="A8" s="20" t="str">
        <f t="array" ref="A8">IFERROR(INDEX('исходные данные'!$A$2:$A$500,SMALL(IF(('исходные данные'!$AA$2:$AA$500&gt;0)*ISNA(MATCH('исходные данные'!$A$2:$A$500,$A$1:A7,0)),ROW('исходные данные'!$AA$2:$AA$500)-1),ROW(A7))),"")</f>
        <v/>
      </c>
      <c r="B8" s="20" t="str">
        <f>IFERROR(VLOOKUP(A8,'исходные данные'!$A$2:$B$500,2,0),"")</f>
        <v/>
      </c>
      <c r="C8" s="22">
        <f>SUMIFS('исходные данные'!D$2:D$500,'исходные данные'!$AA$2:$AA$500,"&gt;0",'исходные данные'!$A$2:$A$500,$A8)</f>
        <v>0</v>
      </c>
      <c r="D8" s="22">
        <f>SUMIFS('исходные данные'!E$2:E$500,'исходные данные'!$AA$2:$AA$500,"&gt;0",'исходные данные'!$A$2:$A$500,$A8)</f>
        <v>0</v>
      </c>
      <c r="E8" s="22">
        <f>SUMIFS('исходные данные'!F$2:F$500,'исходные данные'!$AA$2:$AA$500,"&gt;0",'исходные данные'!$A$2:$A$500,$A8)</f>
        <v>0</v>
      </c>
      <c r="F8" s="22">
        <f>SUMIFS('исходные данные'!G$2:G$500,'исходные данные'!$AA$2:$AA$500,"&gt;0",'исходные данные'!$A$2:$A$500,$A8)</f>
        <v>0</v>
      </c>
      <c r="G8" s="22">
        <f>SUMIFS('исходные данные'!H$2:H$500,'исходные данные'!$AA$2:$AA$500,"&gt;0",'исходные данные'!$A$2:$A$500,$A8)</f>
        <v>0</v>
      </c>
      <c r="H8" s="22">
        <f>SUMIFS('исходные данные'!I$2:I$500,'исходные данные'!$AA$2:$AA$500,"&gt;0",'исходные данные'!$A$2:$A$500,$A8)</f>
        <v>0</v>
      </c>
      <c r="I8" s="22">
        <f>SUMIFS('исходные данные'!J$2:J$500,'исходные данные'!$AA$2:$AA$500,"&gt;0",'исходные данные'!$A$2:$A$500,$A8)</f>
        <v>0</v>
      </c>
      <c r="J8" s="22">
        <f>SUMIFS('исходные данные'!K$2:K$500,'исходные данные'!$AA$2:$AA$500,"&gt;0",'исходные данные'!$A$2:$A$500,$A8)</f>
        <v>0</v>
      </c>
      <c r="K8" s="22">
        <f>SUMIFS('исходные данные'!L$2:L$500,'исходные данные'!$AA$2:$AA$500,"&gt;0",'исходные данные'!$A$2:$A$500,$A8)</f>
        <v>0</v>
      </c>
      <c r="L8" s="22">
        <f>SUMIFS('исходные данные'!M$2:M$500,'исходные данные'!$AA$2:$AA$500,"&gt;0",'исходные данные'!$A$2:$A$500,$A8)</f>
        <v>0</v>
      </c>
      <c r="M8" s="22">
        <f>SUMIFS('исходные данные'!N$2:N$500,'исходные данные'!$AA$2:$AA$500,"&gt;0",'исходные данные'!$A$2:$A$500,$A8)</f>
        <v>0</v>
      </c>
      <c r="N8" s="22">
        <f>SUMIFS('исходные данные'!O$2:O$500,'исходные данные'!$AA$2:$AA$500,"&gt;0",'исходные данные'!$A$2:$A$500,$A8)</f>
        <v>0</v>
      </c>
      <c r="O8" s="22">
        <f>SUMIFS('исходные данные'!P$2:P$500,'исходные данные'!$AA$2:$AA$500,"&gt;0",'исходные данные'!$A$2:$A$500,$A8)</f>
        <v>0</v>
      </c>
      <c r="P8" s="22">
        <f>SUMIFS('исходные данные'!Q$2:Q$500,'исходные данные'!$AA$2:$AA$500,"&gt;0",'исходные данные'!$A$2:$A$500,$A8)</f>
        <v>0</v>
      </c>
      <c r="Q8" s="22">
        <f>SUMIFS('исходные данные'!R$2:R$500,'исходные данные'!$AA$2:$AA$500,"&gt;0",'исходные данные'!$A$2:$A$500,$A8)</f>
        <v>0</v>
      </c>
      <c r="R8" s="22">
        <f>SUMIFS('исходные данные'!S$2:S$500,'исходные данные'!$AA$2:$AA$500,"&gt;0",'исходные данные'!$A$2:$A$500,$A8)</f>
        <v>0</v>
      </c>
      <c r="S8" s="22">
        <f>SUMIFS('исходные данные'!T$2:T$500,'исходные данные'!$AA$2:$AA$500,"&gt;0",'исходные данные'!$A$2:$A$500,$A8)</f>
        <v>0</v>
      </c>
      <c r="T8" s="22">
        <f>SUMIFS('исходные данные'!U$2:U$500,'исходные данные'!$AA$2:$AA$500,"&gt;0",'исходные данные'!$A$2:$A$500,$A8)</f>
        <v>0</v>
      </c>
      <c r="U8" s="22">
        <f>SUMIFS('исходные данные'!V$2:V$500,'исходные данные'!$AA$2:$AA$500,"&gt;0",'исходные данные'!$A$2:$A$500,$A8)</f>
        <v>0</v>
      </c>
      <c r="V8" s="23">
        <f t="array" ref="V8">MIN(IF(($A8='исходные данные'!$A$2:$A$500)*('исходные данные'!W$2:W$500&lt;&gt;""),'исходные данные'!W$2:W$500))</f>
        <v>0</v>
      </c>
      <c r="W8" s="23">
        <f t="array" ref="W8">MIN(IF(($A8='исходные данные'!$A$2:$A$500)*('исходные данные'!X$2:X$500&lt;&gt;""),'исходные данные'!X$2:X$500))</f>
        <v>0</v>
      </c>
      <c r="X8" s="25">
        <f t="array" ref="X8">MAX(IF($A8='исходные данные'!$A$2:$A$500,'исходные данные'!Y$2:Y$500))</f>
        <v>0</v>
      </c>
      <c r="Y8" s="25">
        <f t="array" ref="Y8">MAX(IF($A8='исходные данные'!$A$2:$A$500,'исходные данные'!Z$2:Z$500))</f>
        <v>0</v>
      </c>
      <c r="Z8" s="22">
        <f>SUMIFS('исходные данные'!AA$2:AA$500,'исходные данные'!$AA$2:$AA$500,"&gt;0",'исходные данные'!$A$2:$A$500,$A8)</f>
        <v>0</v>
      </c>
    </row>
    <row r="9" spans="1:26" x14ac:dyDescent="0.25">
      <c r="A9" s="20" t="str">
        <f t="array" ref="A9">IFERROR(INDEX('исходные данные'!$A$2:$A$500,SMALL(IF(('исходные данные'!$AA$2:$AA$500&gt;0)*ISNA(MATCH('исходные данные'!$A$2:$A$500,$A$1:A8,0)),ROW('исходные данные'!$AA$2:$AA$500)-1),ROW(A8))),"")</f>
        <v/>
      </c>
      <c r="B9" s="20" t="str">
        <f>IFERROR(VLOOKUP(A9,'исходные данные'!$A$2:$B$500,2,0),"")</f>
        <v/>
      </c>
      <c r="C9" s="22">
        <f>SUMIFS('исходные данные'!D$2:D$500,'исходные данные'!$AA$2:$AA$500,"&gt;0",'исходные данные'!$A$2:$A$500,$A9)</f>
        <v>0</v>
      </c>
      <c r="D9" s="22">
        <f>SUMIFS('исходные данные'!E$2:E$500,'исходные данные'!$AA$2:$AA$500,"&gt;0",'исходные данные'!$A$2:$A$500,$A9)</f>
        <v>0</v>
      </c>
      <c r="E9" s="22">
        <f>SUMIFS('исходные данные'!F$2:F$500,'исходные данные'!$AA$2:$AA$500,"&gt;0",'исходные данные'!$A$2:$A$500,$A9)</f>
        <v>0</v>
      </c>
      <c r="F9" s="22">
        <f>SUMIFS('исходные данные'!G$2:G$500,'исходные данные'!$AA$2:$AA$500,"&gt;0",'исходные данные'!$A$2:$A$500,$A9)</f>
        <v>0</v>
      </c>
      <c r="G9" s="22">
        <f>SUMIFS('исходные данные'!H$2:H$500,'исходные данные'!$AA$2:$AA$500,"&gt;0",'исходные данные'!$A$2:$A$500,$A9)</f>
        <v>0</v>
      </c>
      <c r="H9" s="22">
        <f>SUMIFS('исходные данные'!I$2:I$500,'исходные данные'!$AA$2:$AA$500,"&gt;0",'исходные данные'!$A$2:$A$500,$A9)</f>
        <v>0</v>
      </c>
      <c r="I9" s="22">
        <f>SUMIFS('исходные данные'!J$2:J$500,'исходные данные'!$AA$2:$AA$500,"&gt;0",'исходные данные'!$A$2:$A$500,$A9)</f>
        <v>0</v>
      </c>
      <c r="J9" s="22">
        <f>SUMIFS('исходные данные'!K$2:K$500,'исходные данные'!$AA$2:$AA$500,"&gt;0",'исходные данные'!$A$2:$A$500,$A9)</f>
        <v>0</v>
      </c>
      <c r="K9" s="22">
        <f>SUMIFS('исходные данные'!L$2:L$500,'исходные данные'!$AA$2:$AA$500,"&gt;0",'исходные данные'!$A$2:$A$500,$A9)</f>
        <v>0</v>
      </c>
      <c r="L9" s="22">
        <f>SUMIFS('исходные данные'!M$2:M$500,'исходные данные'!$AA$2:$AA$500,"&gt;0",'исходные данные'!$A$2:$A$500,$A9)</f>
        <v>0</v>
      </c>
      <c r="M9" s="22">
        <f>SUMIFS('исходные данные'!N$2:N$500,'исходные данные'!$AA$2:$AA$500,"&gt;0",'исходные данные'!$A$2:$A$500,$A9)</f>
        <v>0</v>
      </c>
      <c r="N9" s="22">
        <f>SUMIFS('исходные данные'!O$2:O$500,'исходные данные'!$AA$2:$AA$500,"&gt;0",'исходные данные'!$A$2:$A$500,$A9)</f>
        <v>0</v>
      </c>
      <c r="O9" s="22">
        <f>SUMIFS('исходные данные'!P$2:P$500,'исходные данные'!$AA$2:$AA$500,"&gt;0",'исходные данные'!$A$2:$A$500,$A9)</f>
        <v>0</v>
      </c>
      <c r="P9" s="22">
        <f>SUMIFS('исходные данные'!Q$2:Q$500,'исходные данные'!$AA$2:$AA$500,"&gt;0",'исходные данные'!$A$2:$A$500,$A9)</f>
        <v>0</v>
      </c>
      <c r="Q9" s="22">
        <f>SUMIFS('исходные данные'!R$2:R$500,'исходные данные'!$AA$2:$AA$500,"&gt;0",'исходные данные'!$A$2:$A$500,$A9)</f>
        <v>0</v>
      </c>
      <c r="R9" s="22">
        <f>SUMIFS('исходные данные'!S$2:S$500,'исходные данные'!$AA$2:$AA$500,"&gt;0",'исходные данные'!$A$2:$A$500,$A9)</f>
        <v>0</v>
      </c>
      <c r="S9" s="22">
        <f>SUMIFS('исходные данные'!T$2:T$500,'исходные данные'!$AA$2:$AA$500,"&gt;0",'исходные данные'!$A$2:$A$500,$A9)</f>
        <v>0</v>
      </c>
      <c r="T9" s="22">
        <f>SUMIFS('исходные данные'!U$2:U$500,'исходные данные'!$AA$2:$AA$500,"&gt;0",'исходные данные'!$A$2:$A$500,$A9)</f>
        <v>0</v>
      </c>
      <c r="U9" s="22">
        <f>SUMIFS('исходные данные'!V$2:V$500,'исходные данные'!$AA$2:$AA$500,"&gt;0",'исходные данные'!$A$2:$A$500,$A9)</f>
        <v>0</v>
      </c>
      <c r="V9" s="23">
        <f t="array" ref="V9">MIN(IF(($A9='исходные данные'!$A$2:$A$500)*('исходные данные'!W$2:W$500&lt;&gt;""),'исходные данные'!W$2:W$500))</f>
        <v>0</v>
      </c>
      <c r="W9" s="23">
        <f t="array" ref="W9">MIN(IF(($A9='исходные данные'!$A$2:$A$500)*('исходные данные'!X$2:X$500&lt;&gt;""),'исходные данные'!X$2:X$500))</f>
        <v>0</v>
      </c>
      <c r="X9" s="25">
        <f t="array" ref="X9">MAX(IF($A9='исходные данные'!$A$2:$A$500,'исходные данные'!Y$2:Y$500))</f>
        <v>0</v>
      </c>
      <c r="Y9" s="25">
        <f t="array" ref="Y9">MAX(IF($A9='исходные данные'!$A$2:$A$500,'исходные данные'!Z$2:Z$500))</f>
        <v>0</v>
      </c>
      <c r="Z9" s="22">
        <f>SUMIFS('исходные данные'!AA$2:AA$500,'исходные данные'!$AA$2:$AA$500,"&gt;0",'исходные данные'!$A$2:$A$500,$A9)</f>
        <v>0</v>
      </c>
    </row>
    <row r="10" spans="1:26" x14ac:dyDescent="0.25">
      <c r="A10" s="20" t="str">
        <f t="array" ref="A10">IFERROR(INDEX('исходные данные'!$A$2:$A$500,SMALL(IF(('исходные данные'!$AA$2:$AA$500&gt;0)*ISNA(MATCH('исходные данные'!$A$2:$A$500,$A$1:A9,0)),ROW('исходные данные'!$AA$2:$AA$500)-1),ROW(A9))),"")</f>
        <v/>
      </c>
      <c r="B10" s="20" t="str">
        <f>IFERROR(VLOOKUP(A10,'исходные данные'!$A$2:$B$500,2,0),"")</f>
        <v/>
      </c>
      <c r="C10" s="22">
        <f>SUMIFS('исходные данные'!D$2:D$500,'исходные данные'!$AA$2:$AA$500,"&gt;0",'исходные данные'!$A$2:$A$500,$A10)</f>
        <v>0</v>
      </c>
      <c r="D10" s="22">
        <f>SUMIFS('исходные данные'!E$2:E$500,'исходные данные'!$AA$2:$AA$500,"&gt;0",'исходные данные'!$A$2:$A$500,$A10)</f>
        <v>0</v>
      </c>
      <c r="E10" s="22">
        <f>SUMIFS('исходные данные'!F$2:F$500,'исходные данные'!$AA$2:$AA$500,"&gt;0",'исходные данные'!$A$2:$A$500,$A10)</f>
        <v>0</v>
      </c>
      <c r="F10" s="22">
        <f>SUMIFS('исходные данные'!G$2:G$500,'исходные данные'!$AA$2:$AA$500,"&gt;0",'исходные данные'!$A$2:$A$500,$A10)</f>
        <v>0</v>
      </c>
      <c r="G10" s="22">
        <f>SUMIFS('исходные данные'!H$2:H$500,'исходные данные'!$AA$2:$AA$500,"&gt;0",'исходные данные'!$A$2:$A$500,$A10)</f>
        <v>0</v>
      </c>
      <c r="H10" s="22">
        <f>SUMIFS('исходные данные'!I$2:I$500,'исходные данные'!$AA$2:$AA$500,"&gt;0",'исходные данные'!$A$2:$A$500,$A10)</f>
        <v>0</v>
      </c>
      <c r="I10" s="22">
        <f>SUMIFS('исходные данные'!J$2:J$500,'исходные данные'!$AA$2:$AA$500,"&gt;0",'исходные данные'!$A$2:$A$500,$A10)</f>
        <v>0</v>
      </c>
      <c r="J10" s="22">
        <f>SUMIFS('исходные данные'!K$2:K$500,'исходные данные'!$AA$2:$AA$500,"&gt;0",'исходные данные'!$A$2:$A$500,$A10)</f>
        <v>0</v>
      </c>
      <c r="K10" s="22">
        <f>SUMIFS('исходные данные'!L$2:L$500,'исходные данные'!$AA$2:$AA$500,"&gt;0",'исходные данные'!$A$2:$A$500,$A10)</f>
        <v>0</v>
      </c>
      <c r="L10" s="22">
        <f>SUMIFS('исходные данные'!M$2:M$500,'исходные данные'!$AA$2:$AA$500,"&gt;0",'исходные данные'!$A$2:$A$500,$A10)</f>
        <v>0</v>
      </c>
      <c r="M10" s="22">
        <f>SUMIFS('исходные данные'!N$2:N$500,'исходные данные'!$AA$2:$AA$500,"&gt;0",'исходные данные'!$A$2:$A$500,$A10)</f>
        <v>0</v>
      </c>
      <c r="N10" s="22">
        <f>SUMIFS('исходные данные'!O$2:O$500,'исходные данные'!$AA$2:$AA$500,"&gt;0",'исходные данные'!$A$2:$A$500,$A10)</f>
        <v>0</v>
      </c>
      <c r="O10" s="22">
        <f>SUMIFS('исходные данные'!P$2:P$500,'исходные данные'!$AA$2:$AA$500,"&gt;0",'исходные данные'!$A$2:$A$500,$A10)</f>
        <v>0</v>
      </c>
      <c r="P10" s="22">
        <f>SUMIFS('исходные данные'!Q$2:Q$500,'исходные данные'!$AA$2:$AA$500,"&gt;0",'исходные данные'!$A$2:$A$500,$A10)</f>
        <v>0</v>
      </c>
      <c r="Q10" s="22">
        <f>SUMIFS('исходные данные'!R$2:R$500,'исходные данные'!$AA$2:$AA$500,"&gt;0",'исходные данные'!$A$2:$A$500,$A10)</f>
        <v>0</v>
      </c>
      <c r="R10" s="22">
        <f>SUMIFS('исходные данные'!S$2:S$500,'исходные данные'!$AA$2:$AA$500,"&gt;0",'исходные данные'!$A$2:$A$500,$A10)</f>
        <v>0</v>
      </c>
      <c r="S10" s="22">
        <f>SUMIFS('исходные данные'!T$2:T$500,'исходные данные'!$AA$2:$AA$500,"&gt;0",'исходные данные'!$A$2:$A$500,$A10)</f>
        <v>0</v>
      </c>
      <c r="T10" s="22">
        <f>SUMIFS('исходные данные'!U$2:U$500,'исходные данные'!$AA$2:$AA$500,"&gt;0",'исходные данные'!$A$2:$A$500,$A10)</f>
        <v>0</v>
      </c>
      <c r="U10" s="22">
        <f>SUMIFS('исходные данные'!V$2:V$500,'исходные данные'!$AA$2:$AA$500,"&gt;0",'исходные данные'!$A$2:$A$500,$A10)</f>
        <v>0</v>
      </c>
      <c r="V10" s="23">
        <f t="array" ref="V10">MIN(IF(($A10='исходные данные'!$A$2:$A$500)*('исходные данные'!W$2:W$500&lt;&gt;""),'исходные данные'!W$2:W$500))</f>
        <v>0</v>
      </c>
      <c r="W10" s="23">
        <f t="array" ref="W10">MIN(IF(($A10='исходные данные'!$A$2:$A$500)*('исходные данные'!X$2:X$500&lt;&gt;""),'исходные данные'!X$2:X$500))</f>
        <v>0</v>
      </c>
      <c r="X10" s="25">
        <f t="array" ref="X10">MAX(IF($A10='исходные данные'!$A$2:$A$500,'исходные данные'!Y$2:Y$500))</f>
        <v>0</v>
      </c>
      <c r="Y10" s="25">
        <f t="array" ref="Y10">MAX(IF($A10='исходные данные'!$A$2:$A$500,'исходные данные'!Z$2:Z$500))</f>
        <v>0</v>
      </c>
      <c r="Z10" s="22">
        <f>SUMIFS('исходные данные'!AA$2:AA$500,'исходные данные'!$AA$2:$AA$500,"&gt;0",'исходные данные'!$A$2:$A$500,$A10)</f>
        <v>0</v>
      </c>
    </row>
    <row r="11" spans="1:26" x14ac:dyDescent="0.25">
      <c r="A11" s="20" t="str">
        <f t="array" ref="A11">IFERROR(INDEX('исходные данные'!$A$2:$A$500,SMALL(IF(('исходные данные'!$AA$2:$AA$500&gt;0)*ISNA(MATCH('исходные данные'!$A$2:$A$500,$A$1:A10,0)),ROW('исходные данные'!$AA$2:$AA$500)-1),ROW(A10))),"")</f>
        <v/>
      </c>
      <c r="B11" s="20" t="str">
        <f>IFERROR(VLOOKUP(A11,'исходные данные'!$A$2:$B$500,2,0),"")</f>
        <v/>
      </c>
      <c r="C11" s="22">
        <f>SUMIFS('исходные данные'!D$2:D$500,'исходные данные'!$AA$2:$AA$500,"&gt;0",'исходные данные'!$A$2:$A$500,$A11)</f>
        <v>0</v>
      </c>
      <c r="D11" s="22">
        <f>SUMIFS('исходные данные'!E$2:E$500,'исходные данные'!$AA$2:$AA$500,"&gt;0",'исходные данные'!$A$2:$A$500,$A11)</f>
        <v>0</v>
      </c>
      <c r="E11" s="22">
        <f>SUMIFS('исходные данные'!F$2:F$500,'исходные данные'!$AA$2:$AA$500,"&gt;0",'исходные данные'!$A$2:$A$500,$A11)</f>
        <v>0</v>
      </c>
      <c r="F11" s="22">
        <f>SUMIFS('исходные данные'!G$2:G$500,'исходные данные'!$AA$2:$AA$500,"&gt;0",'исходные данные'!$A$2:$A$500,$A11)</f>
        <v>0</v>
      </c>
      <c r="G11" s="22">
        <f>SUMIFS('исходные данные'!H$2:H$500,'исходные данные'!$AA$2:$AA$500,"&gt;0",'исходные данные'!$A$2:$A$500,$A11)</f>
        <v>0</v>
      </c>
      <c r="H11" s="22">
        <f>SUMIFS('исходные данные'!I$2:I$500,'исходные данные'!$AA$2:$AA$500,"&gt;0",'исходные данные'!$A$2:$A$500,$A11)</f>
        <v>0</v>
      </c>
      <c r="I11" s="22">
        <f>SUMIFS('исходные данные'!J$2:J$500,'исходные данные'!$AA$2:$AA$500,"&gt;0",'исходные данные'!$A$2:$A$500,$A11)</f>
        <v>0</v>
      </c>
      <c r="J11" s="22">
        <f>SUMIFS('исходные данные'!K$2:K$500,'исходные данные'!$AA$2:$AA$500,"&gt;0",'исходные данные'!$A$2:$A$500,$A11)</f>
        <v>0</v>
      </c>
      <c r="K11" s="22">
        <f>SUMIFS('исходные данные'!L$2:L$500,'исходные данные'!$AA$2:$AA$500,"&gt;0",'исходные данные'!$A$2:$A$500,$A11)</f>
        <v>0</v>
      </c>
      <c r="L11" s="22">
        <f>SUMIFS('исходные данные'!M$2:M$500,'исходные данные'!$AA$2:$AA$500,"&gt;0",'исходные данные'!$A$2:$A$500,$A11)</f>
        <v>0</v>
      </c>
      <c r="M11" s="22">
        <f>SUMIFS('исходные данные'!N$2:N$500,'исходные данные'!$AA$2:$AA$500,"&gt;0",'исходные данные'!$A$2:$A$500,$A11)</f>
        <v>0</v>
      </c>
      <c r="N11" s="22">
        <f>SUMIFS('исходные данные'!O$2:O$500,'исходные данные'!$AA$2:$AA$500,"&gt;0",'исходные данные'!$A$2:$A$500,$A11)</f>
        <v>0</v>
      </c>
      <c r="O11" s="22">
        <f>SUMIFS('исходные данные'!P$2:P$500,'исходные данные'!$AA$2:$AA$500,"&gt;0",'исходные данные'!$A$2:$A$500,$A11)</f>
        <v>0</v>
      </c>
      <c r="P11" s="22">
        <f>SUMIFS('исходные данные'!Q$2:Q$500,'исходные данные'!$AA$2:$AA$500,"&gt;0",'исходные данные'!$A$2:$A$500,$A11)</f>
        <v>0</v>
      </c>
      <c r="Q11" s="22">
        <f>SUMIFS('исходные данные'!R$2:R$500,'исходные данные'!$AA$2:$AA$500,"&gt;0",'исходные данные'!$A$2:$A$500,$A11)</f>
        <v>0</v>
      </c>
      <c r="R11" s="22">
        <f>SUMIFS('исходные данные'!S$2:S$500,'исходные данные'!$AA$2:$AA$500,"&gt;0",'исходные данные'!$A$2:$A$500,$A11)</f>
        <v>0</v>
      </c>
      <c r="S11" s="22">
        <f>SUMIFS('исходные данные'!T$2:T$500,'исходные данные'!$AA$2:$AA$500,"&gt;0",'исходные данные'!$A$2:$A$500,$A11)</f>
        <v>0</v>
      </c>
      <c r="T11" s="22">
        <f>SUMIFS('исходные данные'!U$2:U$500,'исходные данные'!$AA$2:$AA$500,"&gt;0",'исходные данные'!$A$2:$A$500,$A11)</f>
        <v>0</v>
      </c>
      <c r="U11" s="22">
        <f>SUMIFS('исходные данные'!V$2:V$500,'исходные данные'!$AA$2:$AA$500,"&gt;0",'исходные данные'!$A$2:$A$500,$A11)</f>
        <v>0</v>
      </c>
      <c r="V11" s="23">
        <f t="array" ref="V11">MIN(IF(($A11='исходные данные'!$A$2:$A$500)*('исходные данные'!W$2:W$500&lt;&gt;""),'исходные данные'!W$2:W$500))</f>
        <v>0</v>
      </c>
      <c r="W11" s="23">
        <f t="array" ref="W11">MIN(IF(($A11='исходные данные'!$A$2:$A$500)*('исходные данные'!X$2:X$500&lt;&gt;""),'исходные данные'!X$2:X$500))</f>
        <v>0</v>
      </c>
      <c r="X11" s="25">
        <f t="array" ref="X11">MAX(IF($A11='исходные данные'!$A$2:$A$500,'исходные данные'!Y$2:Y$500))</f>
        <v>0</v>
      </c>
      <c r="Y11" s="25">
        <f t="array" ref="Y11">MAX(IF($A11='исходные данные'!$A$2:$A$500,'исходные данные'!Z$2:Z$500))</f>
        <v>0</v>
      </c>
      <c r="Z11" s="22">
        <f>SUMIFS('исходные данные'!AA$2:AA$500,'исходные данные'!$AA$2:$AA$500,"&gt;0",'исходные данные'!$A$2:$A$500,$A11)</f>
        <v>0</v>
      </c>
    </row>
    <row r="12" spans="1:26" x14ac:dyDescent="0.25">
      <c r="A12" s="20" t="str">
        <f t="array" ref="A12">IFERROR(INDEX('исходные данные'!$A$2:$A$500,SMALL(IF(('исходные данные'!$AA$2:$AA$500&gt;0)*ISNA(MATCH('исходные данные'!$A$2:$A$500,$A$1:A11,0)),ROW('исходные данные'!$AA$2:$AA$500)-1),ROW(A11))),"")</f>
        <v/>
      </c>
      <c r="B12" s="20" t="str">
        <f>IFERROR(VLOOKUP(A12,'исходные данные'!$A$2:$B$500,2,0),"")</f>
        <v/>
      </c>
      <c r="C12" s="22">
        <f>SUMIFS('исходные данные'!D$2:D$500,'исходные данные'!$AA$2:$AA$500,"&gt;0",'исходные данные'!$A$2:$A$500,$A12)</f>
        <v>0</v>
      </c>
      <c r="D12" s="22">
        <f>SUMIFS('исходные данные'!E$2:E$500,'исходные данные'!$AA$2:$AA$500,"&gt;0",'исходные данные'!$A$2:$A$500,$A12)</f>
        <v>0</v>
      </c>
      <c r="E12" s="22">
        <f>SUMIFS('исходные данные'!F$2:F$500,'исходные данные'!$AA$2:$AA$500,"&gt;0",'исходные данные'!$A$2:$A$500,$A12)</f>
        <v>0</v>
      </c>
      <c r="F12" s="22">
        <f>SUMIFS('исходные данные'!G$2:G$500,'исходные данные'!$AA$2:$AA$500,"&gt;0",'исходные данные'!$A$2:$A$500,$A12)</f>
        <v>0</v>
      </c>
      <c r="G12" s="22">
        <f>SUMIFS('исходные данные'!H$2:H$500,'исходные данные'!$AA$2:$AA$500,"&gt;0",'исходные данные'!$A$2:$A$500,$A12)</f>
        <v>0</v>
      </c>
      <c r="H12" s="22">
        <f>SUMIFS('исходные данные'!I$2:I$500,'исходные данные'!$AA$2:$AA$500,"&gt;0",'исходные данные'!$A$2:$A$500,$A12)</f>
        <v>0</v>
      </c>
      <c r="I12" s="22">
        <f>SUMIFS('исходные данные'!J$2:J$500,'исходные данные'!$AA$2:$AA$500,"&gt;0",'исходные данные'!$A$2:$A$500,$A12)</f>
        <v>0</v>
      </c>
      <c r="J12" s="22">
        <f>SUMIFS('исходные данные'!K$2:K$500,'исходные данные'!$AA$2:$AA$500,"&gt;0",'исходные данные'!$A$2:$A$500,$A12)</f>
        <v>0</v>
      </c>
      <c r="K12" s="22">
        <f>SUMIFS('исходные данные'!L$2:L$500,'исходные данные'!$AA$2:$AA$500,"&gt;0",'исходные данные'!$A$2:$A$500,$A12)</f>
        <v>0</v>
      </c>
      <c r="L12" s="22">
        <f>SUMIFS('исходные данные'!M$2:M$500,'исходные данные'!$AA$2:$AA$500,"&gt;0",'исходные данные'!$A$2:$A$500,$A12)</f>
        <v>0</v>
      </c>
      <c r="M12" s="22">
        <f>SUMIFS('исходные данные'!N$2:N$500,'исходные данные'!$AA$2:$AA$500,"&gt;0",'исходные данные'!$A$2:$A$500,$A12)</f>
        <v>0</v>
      </c>
      <c r="N12" s="22">
        <f>SUMIFS('исходные данные'!O$2:O$500,'исходные данные'!$AA$2:$AA$500,"&gt;0",'исходные данные'!$A$2:$A$500,$A12)</f>
        <v>0</v>
      </c>
      <c r="O12" s="22">
        <f>SUMIFS('исходные данные'!P$2:P$500,'исходные данные'!$AA$2:$AA$500,"&gt;0",'исходные данные'!$A$2:$A$500,$A12)</f>
        <v>0</v>
      </c>
      <c r="P12" s="22">
        <f>SUMIFS('исходные данные'!Q$2:Q$500,'исходные данные'!$AA$2:$AA$500,"&gt;0",'исходные данные'!$A$2:$A$500,$A12)</f>
        <v>0</v>
      </c>
      <c r="Q12" s="22">
        <f>SUMIFS('исходные данные'!R$2:R$500,'исходные данные'!$AA$2:$AA$500,"&gt;0",'исходные данные'!$A$2:$A$500,$A12)</f>
        <v>0</v>
      </c>
      <c r="R12" s="22">
        <f>SUMIFS('исходные данные'!S$2:S$500,'исходные данные'!$AA$2:$AA$500,"&gt;0",'исходные данные'!$A$2:$A$500,$A12)</f>
        <v>0</v>
      </c>
      <c r="S12" s="22">
        <f>SUMIFS('исходные данные'!T$2:T$500,'исходные данные'!$AA$2:$AA$500,"&gt;0",'исходные данные'!$A$2:$A$500,$A12)</f>
        <v>0</v>
      </c>
      <c r="T12" s="22">
        <f>SUMIFS('исходные данные'!U$2:U$500,'исходные данные'!$AA$2:$AA$500,"&gt;0",'исходные данные'!$A$2:$A$500,$A12)</f>
        <v>0</v>
      </c>
      <c r="U12" s="22">
        <f>SUMIFS('исходные данные'!V$2:V$500,'исходные данные'!$AA$2:$AA$500,"&gt;0",'исходные данные'!$A$2:$A$500,$A12)</f>
        <v>0</v>
      </c>
      <c r="V12" s="23">
        <f t="array" ref="V12">MIN(IF(($A12='исходные данные'!$A$2:$A$500)*('исходные данные'!W$2:W$500&lt;&gt;""),'исходные данные'!W$2:W$500))</f>
        <v>0</v>
      </c>
      <c r="W12" s="23">
        <f t="array" ref="W12">MIN(IF(($A12='исходные данные'!$A$2:$A$500)*('исходные данные'!X$2:X$500&lt;&gt;""),'исходные данные'!X$2:X$500))</f>
        <v>0</v>
      </c>
      <c r="X12" s="25">
        <f t="array" ref="X12">MAX(IF($A12='исходные данные'!$A$2:$A$500,'исходные данные'!Y$2:Y$500))</f>
        <v>0</v>
      </c>
      <c r="Y12" s="25">
        <f t="array" ref="Y12">MAX(IF($A12='исходные данные'!$A$2:$A$500,'исходные данные'!Z$2:Z$500))</f>
        <v>0</v>
      </c>
      <c r="Z12" s="22">
        <f>SUMIFS('исходные данные'!AA$2:AA$500,'исходные данные'!$AA$2:$AA$500,"&gt;0",'исходные данные'!$A$2:$A$500,$A12)</f>
        <v>0</v>
      </c>
    </row>
    <row r="13" spans="1:26" x14ac:dyDescent="0.25">
      <c r="A13" s="20" t="str">
        <f t="array" ref="A13">IFERROR(INDEX('исходные данные'!$A$2:$A$500,SMALL(IF(('исходные данные'!$AA$2:$AA$500&gt;0)*ISNA(MATCH('исходные данные'!$A$2:$A$500,$A$1:A12,0)),ROW('исходные данные'!$AA$2:$AA$500)-1),ROW(A12))),"")</f>
        <v/>
      </c>
      <c r="B13" s="20" t="str">
        <f>IFERROR(VLOOKUP(A13,'исходные данные'!$A$2:$B$500,2,0),"")</f>
        <v/>
      </c>
      <c r="C13" s="22">
        <f>SUMIFS('исходные данные'!D$2:D$500,'исходные данные'!$AA$2:$AA$500,"&gt;0",'исходные данные'!$A$2:$A$500,$A13)</f>
        <v>0</v>
      </c>
      <c r="D13" s="22">
        <f>SUMIFS('исходные данные'!E$2:E$500,'исходные данные'!$AA$2:$AA$500,"&gt;0",'исходные данные'!$A$2:$A$500,$A13)</f>
        <v>0</v>
      </c>
      <c r="E13" s="22">
        <f>SUMIFS('исходные данные'!F$2:F$500,'исходные данные'!$AA$2:$AA$500,"&gt;0",'исходные данные'!$A$2:$A$500,$A13)</f>
        <v>0</v>
      </c>
      <c r="F13" s="22">
        <f>SUMIFS('исходные данные'!G$2:G$500,'исходные данные'!$AA$2:$AA$500,"&gt;0",'исходные данные'!$A$2:$A$500,$A13)</f>
        <v>0</v>
      </c>
      <c r="G13" s="22">
        <f>SUMIFS('исходные данные'!H$2:H$500,'исходные данные'!$AA$2:$AA$500,"&gt;0",'исходные данные'!$A$2:$A$500,$A13)</f>
        <v>0</v>
      </c>
      <c r="H13" s="22">
        <f>SUMIFS('исходные данные'!I$2:I$500,'исходные данные'!$AA$2:$AA$500,"&gt;0",'исходные данные'!$A$2:$A$500,$A13)</f>
        <v>0</v>
      </c>
      <c r="I13" s="22">
        <f>SUMIFS('исходные данные'!J$2:J$500,'исходные данные'!$AA$2:$AA$500,"&gt;0",'исходные данные'!$A$2:$A$500,$A13)</f>
        <v>0</v>
      </c>
      <c r="J13" s="22">
        <f>SUMIFS('исходные данные'!K$2:K$500,'исходные данные'!$AA$2:$AA$500,"&gt;0",'исходные данные'!$A$2:$A$500,$A13)</f>
        <v>0</v>
      </c>
      <c r="K13" s="22">
        <f>SUMIFS('исходные данные'!L$2:L$500,'исходные данные'!$AA$2:$AA$500,"&gt;0",'исходные данные'!$A$2:$A$500,$A13)</f>
        <v>0</v>
      </c>
      <c r="L13" s="22">
        <f>SUMIFS('исходные данные'!M$2:M$500,'исходные данные'!$AA$2:$AA$500,"&gt;0",'исходные данные'!$A$2:$A$500,$A13)</f>
        <v>0</v>
      </c>
      <c r="M13" s="22">
        <f>SUMIFS('исходные данные'!N$2:N$500,'исходные данные'!$AA$2:$AA$500,"&gt;0",'исходные данные'!$A$2:$A$500,$A13)</f>
        <v>0</v>
      </c>
      <c r="N13" s="22">
        <f>SUMIFS('исходные данные'!O$2:O$500,'исходные данные'!$AA$2:$AA$500,"&gt;0",'исходные данные'!$A$2:$A$500,$A13)</f>
        <v>0</v>
      </c>
      <c r="O13" s="22">
        <f>SUMIFS('исходные данные'!P$2:P$500,'исходные данные'!$AA$2:$AA$500,"&gt;0",'исходные данные'!$A$2:$A$500,$A13)</f>
        <v>0</v>
      </c>
      <c r="P13" s="22">
        <f>SUMIFS('исходные данные'!Q$2:Q$500,'исходные данные'!$AA$2:$AA$500,"&gt;0",'исходные данные'!$A$2:$A$500,$A13)</f>
        <v>0</v>
      </c>
      <c r="Q13" s="22">
        <f>SUMIFS('исходные данные'!R$2:R$500,'исходные данные'!$AA$2:$AA$500,"&gt;0",'исходные данные'!$A$2:$A$500,$A13)</f>
        <v>0</v>
      </c>
      <c r="R13" s="22">
        <f>SUMIFS('исходные данные'!S$2:S$500,'исходные данные'!$AA$2:$AA$500,"&gt;0",'исходные данные'!$A$2:$A$500,$A13)</f>
        <v>0</v>
      </c>
      <c r="S13" s="22">
        <f>SUMIFS('исходные данные'!T$2:T$500,'исходные данные'!$AA$2:$AA$500,"&gt;0",'исходные данные'!$A$2:$A$500,$A13)</f>
        <v>0</v>
      </c>
      <c r="T13" s="22">
        <f>SUMIFS('исходные данные'!U$2:U$500,'исходные данные'!$AA$2:$AA$500,"&gt;0",'исходные данные'!$A$2:$A$500,$A13)</f>
        <v>0</v>
      </c>
      <c r="U13" s="22">
        <f>SUMIFS('исходные данные'!V$2:V$500,'исходные данные'!$AA$2:$AA$500,"&gt;0",'исходные данные'!$A$2:$A$500,$A13)</f>
        <v>0</v>
      </c>
      <c r="V13" s="23">
        <f t="array" ref="V13">MIN(IF(($A13='исходные данные'!$A$2:$A$500)*('исходные данные'!W$2:W$500&lt;&gt;""),'исходные данные'!W$2:W$500))</f>
        <v>0</v>
      </c>
      <c r="W13" s="23">
        <f t="array" ref="W13">MIN(IF(($A13='исходные данные'!$A$2:$A$500)*('исходные данные'!X$2:X$500&lt;&gt;""),'исходные данные'!X$2:X$500))</f>
        <v>0</v>
      </c>
      <c r="X13" s="25">
        <f t="array" ref="X13">MAX(IF($A13='исходные данные'!$A$2:$A$500,'исходные данные'!Y$2:Y$500))</f>
        <v>0</v>
      </c>
      <c r="Y13" s="25">
        <f t="array" ref="Y13">MAX(IF($A13='исходные данные'!$A$2:$A$500,'исходные данные'!Z$2:Z$500))</f>
        <v>0</v>
      </c>
      <c r="Z13" s="22">
        <f>SUMIFS('исходные данные'!AA$2:AA$500,'исходные данные'!$AA$2:$AA$500,"&gt;0",'исходные данные'!$A$2:$A$500,$A13)</f>
        <v>0</v>
      </c>
    </row>
    <row r="14" spans="1:26" x14ac:dyDescent="0.25">
      <c r="A14" s="20" t="str">
        <f t="array" ref="A14">IFERROR(INDEX('исходные данные'!$A$2:$A$500,SMALL(IF(('исходные данные'!$AA$2:$AA$500&gt;0)*ISNA(MATCH('исходные данные'!$A$2:$A$500,$A$1:A13,0)),ROW('исходные данные'!$AA$2:$AA$500)-1),ROW(A13))),"")</f>
        <v/>
      </c>
      <c r="B14" s="20" t="str">
        <f>IFERROR(VLOOKUP(A14,'исходные данные'!$A$2:$B$500,2,0),"")</f>
        <v/>
      </c>
      <c r="C14" s="22">
        <f>SUMIFS('исходные данные'!D$2:D$500,'исходные данные'!$AA$2:$AA$500,"&gt;0",'исходные данные'!$A$2:$A$500,$A14)</f>
        <v>0</v>
      </c>
      <c r="D14" s="22">
        <f>SUMIFS('исходные данные'!E$2:E$500,'исходные данные'!$AA$2:$AA$500,"&gt;0",'исходные данные'!$A$2:$A$500,$A14)</f>
        <v>0</v>
      </c>
      <c r="E14" s="22">
        <f>SUMIFS('исходные данные'!F$2:F$500,'исходные данные'!$AA$2:$AA$500,"&gt;0",'исходные данные'!$A$2:$A$500,$A14)</f>
        <v>0</v>
      </c>
      <c r="F14" s="22">
        <f>SUMIFS('исходные данные'!G$2:G$500,'исходные данные'!$AA$2:$AA$500,"&gt;0",'исходные данные'!$A$2:$A$500,$A14)</f>
        <v>0</v>
      </c>
      <c r="G14" s="22">
        <f>SUMIFS('исходные данные'!H$2:H$500,'исходные данные'!$AA$2:$AA$500,"&gt;0",'исходные данные'!$A$2:$A$500,$A14)</f>
        <v>0</v>
      </c>
      <c r="H14" s="22">
        <f>SUMIFS('исходные данные'!I$2:I$500,'исходные данные'!$AA$2:$AA$500,"&gt;0",'исходные данные'!$A$2:$A$500,$A14)</f>
        <v>0</v>
      </c>
      <c r="I14" s="22">
        <f>SUMIFS('исходные данные'!J$2:J$500,'исходные данные'!$AA$2:$AA$500,"&gt;0",'исходные данные'!$A$2:$A$500,$A14)</f>
        <v>0</v>
      </c>
      <c r="J14" s="22">
        <f>SUMIFS('исходные данные'!K$2:K$500,'исходные данные'!$AA$2:$AA$500,"&gt;0",'исходные данные'!$A$2:$A$500,$A14)</f>
        <v>0</v>
      </c>
      <c r="K14" s="22">
        <f>SUMIFS('исходные данные'!L$2:L$500,'исходные данные'!$AA$2:$AA$500,"&gt;0",'исходные данные'!$A$2:$A$500,$A14)</f>
        <v>0</v>
      </c>
      <c r="L14" s="22">
        <f>SUMIFS('исходные данные'!M$2:M$500,'исходные данные'!$AA$2:$AA$500,"&gt;0",'исходные данные'!$A$2:$A$500,$A14)</f>
        <v>0</v>
      </c>
      <c r="M14" s="22">
        <f>SUMIFS('исходные данные'!N$2:N$500,'исходные данные'!$AA$2:$AA$500,"&gt;0",'исходные данные'!$A$2:$A$500,$A14)</f>
        <v>0</v>
      </c>
      <c r="N14" s="22">
        <f>SUMIFS('исходные данные'!O$2:O$500,'исходные данные'!$AA$2:$AA$500,"&gt;0",'исходные данные'!$A$2:$A$500,$A14)</f>
        <v>0</v>
      </c>
      <c r="O14" s="22">
        <f>SUMIFS('исходные данные'!P$2:P$500,'исходные данные'!$AA$2:$AA$500,"&gt;0",'исходные данные'!$A$2:$A$500,$A14)</f>
        <v>0</v>
      </c>
      <c r="P14" s="22">
        <f>SUMIFS('исходные данные'!Q$2:Q$500,'исходные данные'!$AA$2:$AA$500,"&gt;0",'исходные данные'!$A$2:$A$500,$A14)</f>
        <v>0</v>
      </c>
      <c r="Q14" s="22">
        <f>SUMIFS('исходные данные'!R$2:R$500,'исходные данные'!$AA$2:$AA$500,"&gt;0",'исходные данные'!$A$2:$A$500,$A14)</f>
        <v>0</v>
      </c>
      <c r="R14" s="22">
        <f>SUMIFS('исходные данные'!S$2:S$500,'исходные данные'!$AA$2:$AA$500,"&gt;0",'исходные данные'!$A$2:$A$500,$A14)</f>
        <v>0</v>
      </c>
      <c r="S14" s="22">
        <f>SUMIFS('исходные данные'!T$2:T$500,'исходные данные'!$AA$2:$AA$500,"&gt;0",'исходные данные'!$A$2:$A$500,$A14)</f>
        <v>0</v>
      </c>
      <c r="T14" s="22">
        <f>SUMIFS('исходные данные'!U$2:U$500,'исходные данные'!$AA$2:$AA$500,"&gt;0",'исходные данные'!$A$2:$A$500,$A14)</f>
        <v>0</v>
      </c>
      <c r="U14" s="22">
        <f>SUMIFS('исходные данные'!V$2:V$500,'исходные данные'!$AA$2:$AA$500,"&gt;0",'исходные данные'!$A$2:$A$500,$A14)</f>
        <v>0</v>
      </c>
      <c r="V14" s="23">
        <f t="array" ref="V14">MIN(IF(($A14='исходные данные'!$A$2:$A$500)*('исходные данные'!W$2:W$500&lt;&gt;""),'исходные данные'!W$2:W$500))</f>
        <v>0</v>
      </c>
      <c r="W14" s="23">
        <f t="array" ref="W14">MIN(IF(($A14='исходные данные'!$A$2:$A$500)*('исходные данные'!X$2:X$500&lt;&gt;""),'исходные данные'!X$2:X$500))</f>
        <v>0</v>
      </c>
      <c r="X14" s="25">
        <f t="array" ref="X14">MAX(IF($A14='исходные данные'!$A$2:$A$500,'исходные данные'!Y$2:Y$500))</f>
        <v>0</v>
      </c>
      <c r="Y14" s="25">
        <f t="array" ref="Y14">MAX(IF($A14='исходные данные'!$A$2:$A$500,'исходные данные'!Z$2:Z$500))</f>
        <v>0</v>
      </c>
      <c r="Z14" s="22">
        <f>SUMIFS('исходные данные'!AA$2:AA$500,'исходные данные'!$AA$2:$AA$500,"&gt;0",'исходные данные'!$A$2:$A$500,$A14)</f>
        <v>0</v>
      </c>
    </row>
    <row r="15" spans="1:26" x14ac:dyDescent="0.25">
      <c r="A15" s="20" t="str">
        <f t="array" ref="A15">IFERROR(INDEX('исходные данные'!$A$2:$A$500,SMALL(IF(('исходные данные'!$AA$2:$AA$500&gt;0)*ISNA(MATCH('исходные данные'!$A$2:$A$500,$A$1:A14,0)),ROW('исходные данные'!$AA$2:$AA$500)-1),ROW(A14))),"")</f>
        <v/>
      </c>
      <c r="B15" s="20" t="str">
        <f>IFERROR(VLOOKUP(A15,'исходные данные'!$A$2:$B$500,2,0),"")</f>
        <v/>
      </c>
      <c r="C15" s="22">
        <f>SUMIFS('исходные данные'!D$2:D$500,'исходные данные'!$AA$2:$AA$500,"&gt;0",'исходные данные'!$A$2:$A$500,$A15)</f>
        <v>0</v>
      </c>
      <c r="D15" s="22">
        <f>SUMIFS('исходные данные'!E$2:E$500,'исходные данные'!$AA$2:$AA$500,"&gt;0",'исходные данные'!$A$2:$A$500,$A15)</f>
        <v>0</v>
      </c>
      <c r="E15" s="22">
        <f>SUMIFS('исходные данные'!F$2:F$500,'исходные данные'!$AA$2:$AA$500,"&gt;0",'исходные данные'!$A$2:$A$500,$A15)</f>
        <v>0</v>
      </c>
      <c r="F15" s="22">
        <f>SUMIFS('исходные данные'!G$2:G$500,'исходные данные'!$AA$2:$AA$500,"&gt;0",'исходные данные'!$A$2:$A$500,$A15)</f>
        <v>0</v>
      </c>
      <c r="G15" s="22">
        <f>SUMIFS('исходные данные'!H$2:H$500,'исходные данные'!$AA$2:$AA$500,"&gt;0",'исходные данные'!$A$2:$A$500,$A15)</f>
        <v>0</v>
      </c>
      <c r="H15" s="22">
        <f>SUMIFS('исходные данные'!I$2:I$500,'исходные данные'!$AA$2:$AA$500,"&gt;0",'исходные данные'!$A$2:$A$500,$A15)</f>
        <v>0</v>
      </c>
      <c r="I15" s="22">
        <f>SUMIFS('исходные данные'!J$2:J$500,'исходные данные'!$AA$2:$AA$500,"&gt;0",'исходные данные'!$A$2:$A$500,$A15)</f>
        <v>0</v>
      </c>
      <c r="J15" s="22">
        <f>SUMIFS('исходные данные'!K$2:K$500,'исходные данные'!$AA$2:$AA$500,"&gt;0",'исходные данные'!$A$2:$A$500,$A15)</f>
        <v>0</v>
      </c>
      <c r="K15" s="22">
        <f>SUMIFS('исходные данные'!L$2:L$500,'исходные данные'!$AA$2:$AA$500,"&gt;0",'исходные данные'!$A$2:$A$500,$A15)</f>
        <v>0</v>
      </c>
      <c r="L15" s="22">
        <f>SUMIFS('исходные данные'!M$2:M$500,'исходные данные'!$AA$2:$AA$500,"&gt;0",'исходные данные'!$A$2:$A$500,$A15)</f>
        <v>0</v>
      </c>
      <c r="M15" s="22">
        <f>SUMIFS('исходные данные'!N$2:N$500,'исходные данные'!$AA$2:$AA$500,"&gt;0",'исходные данные'!$A$2:$A$500,$A15)</f>
        <v>0</v>
      </c>
      <c r="N15" s="22">
        <f>SUMIFS('исходные данные'!O$2:O$500,'исходные данные'!$AA$2:$AA$500,"&gt;0",'исходные данные'!$A$2:$A$500,$A15)</f>
        <v>0</v>
      </c>
      <c r="O15" s="22">
        <f>SUMIFS('исходные данные'!P$2:P$500,'исходные данные'!$AA$2:$AA$500,"&gt;0",'исходные данные'!$A$2:$A$500,$A15)</f>
        <v>0</v>
      </c>
      <c r="P15" s="22">
        <f>SUMIFS('исходные данные'!Q$2:Q$500,'исходные данные'!$AA$2:$AA$500,"&gt;0",'исходные данные'!$A$2:$A$500,$A15)</f>
        <v>0</v>
      </c>
      <c r="Q15" s="22">
        <f>SUMIFS('исходные данные'!R$2:R$500,'исходные данные'!$AA$2:$AA$500,"&gt;0",'исходные данные'!$A$2:$A$500,$A15)</f>
        <v>0</v>
      </c>
      <c r="R15" s="22">
        <f>SUMIFS('исходные данные'!S$2:S$500,'исходные данные'!$AA$2:$AA$500,"&gt;0",'исходные данные'!$A$2:$A$500,$A15)</f>
        <v>0</v>
      </c>
      <c r="S15" s="22">
        <f>SUMIFS('исходные данные'!T$2:T$500,'исходные данные'!$AA$2:$AA$500,"&gt;0",'исходные данные'!$A$2:$A$500,$A15)</f>
        <v>0</v>
      </c>
      <c r="T15" s="22">
        <f>SUMIFS('исходные данные'!U$2:U$500,'исходные данные'!$AA$2:$AA$500,"&gt;0",'исходные данные'!$A$2:$A$500,$A15)</f>
        <v>0</v>
      </c>
      <c r="U15" s="22">
        <f>SUMIFS('исходные данные'!V$2:V$500,'исходные данные'!$AA$2:$AA$500,"&gt;0",'исходные данные'!$A$2:$A$500,$A15)</f>
        <v>0</v>
      </c>
      <c r="V15" s="23">
        <f t="array" ref="V15">MIN(IF(($A15='исходные данные'!$A$2:$A$500)*('исходные данные'!W$2:W$500&lt;&gt;""),'исходные данные'!W$2:W$500))</f>
        <v>0</v>
      </c>
      <c r="W15" s="23">
        <f t="array" ref="W15">MIN(IF(($A15='исходные данные'!$A$2:$A$500)*('исходные данные'!X$2:X$500&lt;&gt;""),'исходные данные'!X$2:X$500))</f>
        <v>0</v>
      </c>
      <c r="X15" s="25">
        <f t="array" ref="X15">MAX(IF($A15='исходные данные'!$A$2:$A$500,'исходные данные'!Y$2:Y$500))</f>
        <v>0</v>
      </c>
      <c r="Y15" s="25">
        <f t="array" ref="Y15">MAX(IF($A15='исходные данные'!$A$2:$A$500,'исходные данные'!Z$2:Z$500))</f>
        <v>0</v>
      </c>
      <c r="Z15" s="22">
        <f>SUMIFS('исходные данные'!AA$2:AA$500,'исходные данные'!$AA$2:$AA$500,"&gt;0",'исходные данные'!$A$2:$A$500,$A15)</f>
        <v>0</v>
      </c>
    </row>
    <row r="16" spans="1:26" x14ac:dyDescent="0.25">
      <c r="A16" s="20" t="str">
        <f t="array" ref="A16">IFERROR(INDEX('исходные данные'!$A$2:$A$500,SMALL(IF(('исходные данные'!$AA$2:$AA$500&gt;0)*ISNA(MATCH('исходные данные'!$A$2:$A$500,$A$1:A15,0)),ROW('исходные данные'!$AA$2:$AA$500)-1),ROW(A15))),"")</f>
        <v/>
      </c>
      <c r="B16" s="20" t="str">
        <f>IFERROR(VLOOKUP(A16,'исходные данные'!$A$2:$B$500,2,0),"")</f>
        <v/>
      </c>
      <c r="C16" s="22">
        <f>SUMIFS('исходные данные'!D$2:D$500,'исходные данные'!$AA$2:$AA$500,"&gt;0",'исходные данные'!$A$2:$A$500,$A16)</f>
        <v>0</v>
      </c>
      <c r="D16" s="22">
        <f>SUMIFS('исходные данные'!E$2:E$500,'исходные данные'!$AA$2:$AA$500,"&gt;0",'исходные данные'!$A$2:$A$500,$A16)</f>
        <v>0</v>
      </c>
      <c r="E16" s="22">
        <f>SUMIFS('исходные данные'!F$2:F$500,'исходные данные'!$AA$2:$AA$500,"&gt;0",'исходные данные'!$A$2:$A$500,$A16)</f>
        <v>0</v>
      </c>
      <c r="F16" s="22">
        <f>SUMIFS('исходные данные'!G$2:G$500,'исходные данные'!$AA$2:$AA$500,"&gt;0",'исходные данные'!$A$2:$A$500,$A16)</f>
        <v>0</v>
      </c>
      <c r="G16" s="22">
        <f>SUMIFS('исходные данные'!H$2:H$500,'исходные данные'!$AA$2:$AA$500,"&gt;0",'исходные данные'!$A$2:$A$500,$A16)</f>
        <v>0</v>
      </c>
      <c r="H16" s="22">
        <f>SUMIFS('исходные данные'!I$2:I$500,'исходные данные'!$AA$2:$AA$500,"&gt;0",'исходные данные'!$A$2:$A$500,$A16)</f>
        <v>0</v>
      </c>
      <c r="I16" s="22">
        <f>SUMIFS('исходные данные'!J$2:J$500,'исходные данные'!$AA$2:$AA$500,"&gt;0",'исходные данные'!$A$2:$A$500,$A16)</f>
        <v>0</v>
      </c>
      <c r="J16" s="22">
        <f>SUMIFS('исходные данные'!K$2:K$500,'исходные данные'!$AA$2:$AA$500,"&gt;0",'исходные данные'!$A$2:$A$500,$A16)</f>
        <v>0</v>
      </c>
      <c r="K16" s="22">
        <f>SUMIFS('исходные данные'!L$2:L$500,'исходные данные'!$AA$2:$AA$500,"&gt;0",'исходные данные'!$A$2:$A$500,$A16)</f>
        <v>0</v>
      </c>
      <c r="L16" s="22">
        <f>SUMIFS('исходные данные'!M$2:M$500,'исходные данные'!$AA$2:$AA$500,"&gt;0",'исходные данные'!$A$2:$A$500,$A16)</f>
        <v>0</v>
      </c>
      <c r="M16" s="22">
        <f>SUMIFS('исходные данные'!N$2:N$500,'исходные данные'!$AA$2:$AA$500,"&gt;0",'исходные данные'!$A$2:$A$500,$A16)</f>
        <v>0</v>
      </c>
      <c r="N16" s="22">
        <f>SUMIFS('исходные данные'!O$2:O$500,'исходные данные'!$AA$2:$AA$500,"&gt;0",'исходные данные'!$A$2:$A$500,$A16)</f>
        <v>0</v>
      </c>
      <c r="O16" s="22">
        <f>SUMIFS('исходные данные'!P$2:P$500,'исходные данные'!$AA$2:$AA$500,"&gt;0",'исходные данные'!$A$2:$A$500,$A16)</f>
        <v>0</v>
      </c>
      <c r="P16" s="22">
        <f>SUMIFS('исходные данные'!Q$2:Q$500,'исходные данные'!$AA$2:$AA$500,"&gt;0",'исходные данные'!$A$2:$A$500,$A16)</f>
        <v>0</v>
      </c>
      <c r="Q16" s="22">
        <f>SUMIFS('исходные данные'!R$2:R$500,'исходные данные'!$AA$2:$AA$500,"&gt;0",'исходные данные'!$A$2:$A$500,$A16)</f>
        <v>0</v>
      </c>
      <c r="R16" s="22">
        <f>SUMIFS('исходные данные'!S$2:S$500,'исходные данные'!$AA$2:$AA$500,"&gt;0",'исходные данные'!$A$2:$A$500,$A16)</f>
        <v>0</v>
      </c>
      <c r="S16" s="22">
        <f>SUMIFS('исходные данные'!T$2:T$500,'исходные данные'!$AA$2:$AA$500,"&gt;0",'исходные данные'!$A$2:$A$500,$A16)</f>
        <v>0</v>
      </c>
      <c r="T16" s="22">
        <f>SUMIFS('исходные данные'!U$2:U$500,'исходные данные'!$AA$2:$AA$500,"&gt;0",'исходные данные'!$A$2:$A$500,$A16)</f>
        <v>0</v>
      </c>
      <c r="U16" s="22">
        <f>SUMIFS('исходные данные'!V$2:V$500,'исходные данные'!$AA$2:$AA$500,"&gt;0",'исходные данные'!$A$2:$A$500,$A16)</f>
        <v>0</v>
      </c>
      <c r="V16" s="23">
        <f t="array" ref="V16">MIN(IF(($A16='исходные данные'!$A$2:$A$500)*('исходные данные'!W$2:W$500&lt;&gt;""),'исходные данные'!W$2:W$500))</f>
        <v>0</v>
      </c>
      <c r="W16" s="23">
        <f t="array" ref="W16">MIN(IF(($A16='исходные данные'!$A$2:$A$500)*('исходные данные'!X$2:X$500&lt;&gt;""),'исходные данные'!X$2:X$500))</f>
        <v>0</v>
      </c>
      <c r="X16" s="25">
        <f t="array" ref="X16">MAX(IF($A16='исходные данные'!$A$2:$A$500,'исходные данные'!Y$2:Y$500))</f>
        <v>0</v>
      </c>
      <c r="Y16" s="25">
        <f t="array" ref="Y16">MAX(IF($A16='исходные данные'!$A$2:$A$500,'исходные данные'!Z$2:Z$500))</f>
        <v>0</v>
      </c>
      <c r="Z16" s="22">
        <f>SUMIFS('исходные данные'!AA$2:AA$500,'исходные данные'!$AA$2:$AA$500,"&gt;0",'исходные данные'!$A$2:$A$500,$A16)</f>
        <v>0</v>
      </c>
    </row>
    <row r="17" spans="1:26" x14ac:dyDescent="0.25">
      <c r="A17" s="20" t="str">
        <f t="array" ref="A17">IFERROR(INDEX('исходные данные'!$A$2:$A$500,SMALL(IF(('исходные данные'!$AA$2:$AA$500&gt;0)*ISNA(MATCH('исходные данные'!$A$2:$A$500,$A$1:A16,0)),ROW('исходные данные'!$AA$2:$AA$500)-1),ROW(A16))),"")</f>
        <v/>
      </c>
      <c r="B17" s="20" t="str">
        <f>IFERROR(VLOOKUP(A17,'исходные данные'!$A$2:$B$500,2,0),"")</f>
        <v/>
      </c>
      <c r="C17" s="22">
        <f>SUMIFS('исходные данные'!D$2:D$500,'исходные данные'!$AA$2:$AA$500,"&gt;0",'исходные данные'!$A$2:$A$500,$A17)</f>
        <v>0</v>
      </c>
      <c r="D17" s="22">
        <f>SUMIFS('исходные данные'!E$2:E$500,'исходные данные'!$AA$2:$AA$500,"&gt;0",'исходные данные'!$A$2:$A$500,$A17)</f>
        <v>0</v>
      </c>
      <c r="E17" s="22">
        <f>SUMIFS('исходные данные'!F$2:F$500,'исходные данные'!$AA$2:$AA$500,"&gt;0",'исходные данные'!$A$2:$A$500,$A17)</f>
        <v>0</v>
      </c>
      <c r="F17" s="22">
        <f>SUMIFS('исходные данные'!G$2:G$500,'исходные данные'!$AA$2:$AA$500,"&gt;0",'исходные данные'!$A$2:$A$500,$A17)</f>
        <v>0</v>
      </c>
      <c r="G17" s="22">
        <f>SUMIFS('исходные данные'!H$2:H$500,'исходные данные'!$AA$2:$AA$500,"&gt;0",'исходные данные'!$A$2:$A$500,$A17)</f>
        <v>0</v>
      </c>
      <c r="H17" s="22">
        <f>SUMIFS('исходные данные'!I$2:I$500,'исходные данные'!$AA$2:$AA$500,"&gt;0",'исходные данные'!$A$2:$A$500,$A17)</f>
        <v>0</v>
      </c>
      <c r="I17" s="22">
        <f>SUMIFS('исходные данные'!J$2:J$500,'исходные данные'!$AA$2:$AA$500,"&gt;0",'исходные данные'!$A$2:$A$500,$A17)</f>
        <v>0</v>
      </c>
      <c r="J17" s="22">
        <f>SUMIFS('исходные данные'!K$2:K$500,'исходные данные'!$AA$2:$AA$500,"&gt;0",'исходные данные'!$A$2:$A$500,$A17)</f>
        <v>0</v>
      </c>
      <c r="K17" s="22">
        <f>SUMIFS('исходные данные'!L$2:L$500,'исходные данные'!$AA$2:$AA$500,"&gt;0",'исходные данные'!$A$2:$A$500,$A17)</f>
        <v>0</v>
      </c>
      <c r="L17" s="22">
        <f>SUMIFS('исходные данные'!M$2:M$500,'исходные данные'!$AA$2:$AA$500,"&gt;0",'исходные данные'!$A$2:$A$500,$A17)</f>
        <v>0</v>
      </c>
      <c r="M17" s="22">
        <f>SUMIFS('исходные данные'!N$2:N$500,'исходные данные'!$AA$2:$AA$500,"&gt;0",'исходные данные'!$A$2:$A$500,$A17)</f>
        <v>0</v>
      </c>
      <c r="N17" s="22">
        <f>SUMIFS('исходные данные'!O$2:O$500,'исходные данные'!$AA$2:$AA$500,"&gt;0",'исходные данные'!$A$2:$A$500,$A17)</f>
        <v>0</v>
      </c>
      <c r="O17" s="22">
        <f>SUMIFS('исходные данные'!P$2:P$500,'исходные данные'!$AA$2:$AA$500,"&gt;0",'исходные данные'!$A$2:$A$500,$A17)</f>
        <v>0</v>
      </c>
      <c r="P17" s="22">
        <f>SUMIFS('исходные данные'!Q$2:Q$500,'исходные данные'!$AA$2:$AA$500,"&gt;0",'исходные данные'!$A$2:$A$500,$A17)</f>
        <v>0</v>
      </c>
      <c r="Q17" s="22">
        <f>SUMIFS('исходные данные'!R$2:R$500,'исходные данные'!$AA$2:$AA$500,"&gt;0",'исходные данные'!$A$2:$A$500,$A17)</f>
        <v>0</v>
      </c>
      <c r="R17" s="22">
        <f>SUMIFS('исходные данные'!S$2:S$500,'исходные данные'!$AA$2:$AA$500,"&gt;0",'исходные данные'!$A$2:$A$500,$A17)</f>
        <v>0</v>
      </c>
      <c r="S17" s="22">
        <f>SUMIFS('исходные данные'!T$2:T$500,'исходные данные'!$AA$2:$AA$500,"&gt;0",'исходные данные'!$A$2:$A$500,$A17)</f>
        <v>0</v>
      </c>
      <c r="T17" s="22">
        <f>SUMIFS('исходные данные'!U$2:U$500,'исходные данные'!$AA$2:$AA$500,"&gt;0",'исходные данные'!$A$2:$A$500,$A17)</f>
        <v>0</v>
      </c>
      <c r="U17" s="22">
        <f>SUMIFS('исходные данные'!V$2:V$500,'исходные данные'!$AA$2:$AA$500,"&gt;0",'исходные данные'!$A$2:$A$500,$A17)</f>
        <v>0</v>
      </c>
      <c r="V17" s="23">
        <f t="array" ref="V17">MIN(IF(($A17='исходные данные'!$A$2:$A$500)*('исходные данные'!W$2:W$500&lt;&gt;""),'исходные данные'!W$2:W$500))</f>
        <v>0</v>
      </c>
      <c r="W17" s="23">
        <f t="array" ref="W17">MIN(IF(($A17='исходные данные'!$A$2:$A$500)*('исходные данные'!X$2:X$500&lt;&gt;""),'исходные данные'!X$2:X$500))</f>
        <v>0</v>
      </c>
      <c r="X17" s="25">
        <f t="array" ref="X17">MAX(IF($A17='исходные данные'!$A$2:$A$500,'исходные данные'!Y$2:Y$500))</f>
        <v>0</v>
      </c>
      <c r="Y17" s="25">
        <f t="array" ref="Y17">MAX(IF($A17='исходные данные'!$A$2:$A$500,'исходные данные'!Z$2:Z$500))</f>
        <v>0</v>
      </c>
      <c r="Z17" s="22">
        <f>SUMIFS('исходные данные'!AA$2:AA$500,'исходные данные'!$AA$2:$AA$500,"&gt;0",'исходные данные'!$A$2:$A$500,$A17)</f>
        <v>0</v>
      </c>
    </row>
    <row r="18" spans="1:26" x14ac:dyDescent="0.25">
      <c r="A18" s="20" t="str">
        <f t="array" ref="A18">IFERROR(INDEX('исходные данные'!$A$2:$A$500,SMALL(IF(('исходные данные'!$AA$2:$AA$500&gt;0)*ISNA(MATCH('исходные данные'!$A$2:$A$500,$A$1:A17,0)),ROW('исходные данные'!$AA$2:$AA$500)-1),ROW(A17))),"")</f>
        <v/>
      </c>
      <c r="B18" s="20" t="str">
        <f>IFERROR(VLOOKUP(A18,'исходные данные'!$A$2:$B$500,2,0),"")</f>
        <v/>
      </c>
      <c r="C18" s="22">
        <f>SUMIFS('исходные данные'!D$2:D$500,'исходные данные'!$AA$2:$AA$500,"&gt;0",'исходные данные'!$A$2:$A$500,$A18)</f>
        <v>0</v>
      </c>
      <c r="D18" s="22">
        <f>SUMIFS('исходные данные'!E$2:E$500,'исходные данные'!$AA$2:$AA$500,"&gt;0",'исходные данные'!$A$2:$A$500,$A18)</f>
        <v>0</v>
      </c>
      <c r="E18" s="22">
        <f>SUMIFS('исходные данные'!F$2:F$500,'исходные данные'!$AA$2:$AA$500,"&gt;0",'исходные данные'!$A$2:$A$500,$A18)</f>
        <v>0</v>
      </c>
      <c r="F18" s="22">
        <f>SUMIFS('исходные данные'!G$2:G$500,'исходные данные'!$AA$2:$AA$500,"&gt;0",'исходные данные'!$A$2:$A$500,$A18)</f>
        <v>0</v>
      </c>
      <c r="G18" s="22">
        <f>SUMIFS('исходные данные'!H$2:H$500,'исходные данные'!$AA$2:$AA$500,"&gt;0",'исходные данные'!$A$2:$A$500,$A18)</f>
        <v>0</v>
      </c>
      <c r="H18" s="22">
        <f>SUMIFS('исходные данные'!I$2:I$500,'исходные данные'!$AA$2:$AA$500,"&gt;0",'исходные данные'!$A$2:$A$500,$A18)</f>
        <v>0</v>
      </c>
      <c r="I18" s="22">
        <f>SUMIFS('исходные данные'!J$2:J$500,'исходные данные'!$AA$2:$AA$500,"&gt;0",'исходные данные'!$A$2:$A$500,$A18)</f>
        <v>0</v>
      </c>
      <c r="J18" s="22">
        <f>SUMIFS('исходные данные'!K$2:K$500,'исходные данные'!$AA$2:$AA$500,"&gt;0",'исходные данные'!$A$2:$A$500,$A18)</f>
        <v>0</v>
      </c>
      <c r="K18" s="22">
        <f>SUMIFS('исходные данные'!L$2:L$500,'исходные данные'!$AA$2:$AA$500,"&gt;0",'исходные данные'!$A$2:$A$500,$A18)</f>
        <v>0</v>
      </c>
      <c r="L18" s="22">
        <f>SUMIFS('исходные данные'!M$2:M$500,'исходные данные'!$AA$2:$AA$500,"&gt;0",'исходные данные'!$A$2:$A$500,$A18)</f>
        <v>0</v>
      </c>
      <c r="M18" s="22">
        <f>SUMIFS('исходные данные'!N$2:N$500,'исходные данные'!$AA$2:$AA$500,"&gt;0",'исходные данные'!$A$2:$A$500,$A18)</f>
        <v>0</v>
      </c>
      <c r="N18" s="22">
        <f>SUMIFS('исходные данные'!O$2:O$500,'исходные данные'!$AA$2:$AA$500,"&gt;0",'исходные данные'!$A$2:$A$500,$A18)</f>
        <v>0</v>
      </c>
      <c r="O18" s="22">
        <f>SUMIFS('исходные данные'!P$2:P$500,'исходные данные'!$AA$2:$AA$500,"&gt;0",'исходные данные'!$A$2:$A$500,$A18)</f>
        <v>0</v>
      </c>
      <c r="P18" s="22">
        <f>SUMIFS('исходные данные'!Q$2:Q$500,'исходные данные'!$AA$2:$AA$500,"&gt;0",'исходные данные'!$A$2:$A$500,$A18)</f>
        <v>0</v>
      </c>
      <c r="Q18" s="22">
        <f>SUMIFS('исходные данные'!R$2:R$500,'исходные данные'!$AA$2:$AA$500,"&gt;0",'исходные данные'!$A$2:$A$500,$A18)</f>
        <v>0</v>
      </c>
      <c r="R18" s="22">
        <f>SUMIFS('исходные данные'!S$2:S$500,'исходные данные'!$AA$2:$AA$500,"&gt;0",'исходные данные'!$A$2:$A$500,$A18)</f>
        <v>0</v>
      </c>
      <c r="S18" s="22">
        <f>SUMIFS('исходные данные'!T$2:T$500,'исходные данные'!$AA$2:$AA$500,"&gt;0",'исходные данные'!$A$2:$A$500,$A18)</f>
        <v>0</v>
      </c>
      <c r="T18" s="22">
        <f>SUMIFS('исходные данные'!U$2:U$500,'исходные данные'!$AA$2:$AA$500,"&gt;0",'исходные данные'!$A$2:$A$500,$A18)</f>
        <v>0</v>
      </c>
      <c r="U18" s="22">
        <f>SUMIFS('исходные данные'!V$2:V$500,'исходные данные'!$AA$2:$AA$500,"&gt;0",'исходные данные'!$A$2:$A$500,$A18)</f>
        <v>0</v>
      </c>
      <c r="V18" s="23">
        <f t="array" ref="V18">MIN(IF(($A18='исходные данные'!$A$2:$A$500)*('исходные данные'!W$2:W$500&lt;&gt;""),'исходные данные'!W$2:W$500))</f>
        <v>0</v>
      </c>
      <c r="W18" s="23">
        <f t="array" ref="W18">MIN(IF(($A18='исходные данные'!$A$2:$A$500)*('исходные данные'!X$2:X$500&lt;&gt;""),'исходные данные'!X$2:X$500))</f>
        <v>0</v>
      </c>
      <c r="X18" s="25">
        <f t="array" ref="X18">MAX(IF($A18='исходные данные'!$A$2:$A$500,'исходные данные'!Y$2:Y$500))</f>
        <v>0</v>
      </c>
      <c r="Y18" s="25">
        <f t="array" ref="Y18">MAX(IF($A18='исходные данные'!$A$2:$A$500,'исходные данные'!Z$2:Z$500))</f>
        <v>0</v>
      </c>
      <c r="Z18" s="22">
        <f>SUMIFS('исходные данные'!AA$2:AA$500,'исходные данные'!$AA$2:$AA$500,"&gt;0",'исходные данные'!$A$2:$A$500,$A18)</f>
        <v>0</v>
      </c>
    </row>
    <row r="19" spans="1:26" x14ac:dyDescent="0.25">
      <c r="A19" s="20" t="str">
        <f t="array" ref="A19">IFERROR(INDEX('исходные данные'!$A$2:$A$500,SMALL(IF(('исходные данные'!$AA$2:$AA$500&gt;0)*ISNA(MATCH('исходные данные'!$A$2:$A$500,$A$1:A18,0)),ROW('исходные данные'!$AA$2:$AA$500)-1),ROW(A18))),"")</f>
        <v/>
      </c>
      <c r="B19" s="20" t="str">
        <f>IFERROR(VLOOKUP(A19,'исходные данные'!$A$2:$B$500,2,0),"")</f>
        <v/>
      </c>
      <c r="C19" s="22">
        <f>SUMIFS('исходные данные'!D$2:D$500,'исходные данные'!$AA$2:$AA$500,"&gt;0",'исходные данные'!$A$2:$A$500,$A19)</f>
        <v>0</v>
      </c>
      <c r="D19" s="22">
        <f>SUMIFS('исходные данные'!E$2:E$500,'исходные данные'!$AA$2:$AA$500,"&gt;0",'исходные данные'!$A$2:$A$500,$A19)</f>
        <v>0</v>
      </c>
      <c r="E19" s="22">
        <f>SUMIFS('исходные данные'!F$2:F$500,'исходные данные'!$AA$2:$AA$500,"&gt;0",'исходные данные'!$A$2:$A$500,$A19)</f>
        <v>0</v>
      </c>
      <c r="F19" s="22">
        <f>SUMIFS('исходные данные'!G$2:G$500,'исходные данные'!$AA$2:$AA$500,"&gt;0",'исходные данные'!$A$2:$A$500,$A19)</f>
        <v>0</v>
      </c>
      <c r="G19" s="22">
        <f>SUMIFS('исходные данные'!H$2:H$500,'исходные данные'!$AA$2:$AA$500,"&gt;0",'исходные данные'!$A$2:$A$500,$A19)</f>
        <v>0</v>
      </c>
      <c r="H19" s="22">
        <f>SUMIFS('исходные данные'!I$2:I$500,'исходные данные'!$AA$2:$AA$500,"&gt;0",'исходные данные'!$A$2:$A$500,$A19)</f>
        <v>0</v>
      </c>
      <c r="I19" s="22">
        <f>SUMIFS('исходные данные'!J$2:J$500,'исходные данные'!$AA$2:$AA$500,"&gt;0",'исходные данные'!$A$2:$A$500,$A19)</f>
        <v>0</v>
      </c>
      <c r="J19" s="22">
        <f>SUMIFS('исходные данные'!K$2:K$500,'исходные данные'!$AA$2:$AA$500,"&gt;0",'исходные данные'!$A$2:$A$500,$A19)</f>
        <v>0</v>
      </c>
      <c r="K19" s="22">
        <f>SUMIFS('исходные данные'!L$2:L$500,'исходные данные'!$AA$2:$AA$500,"&gt;0",'исходные данные'!$A$2:$A$500,$A19)</f>
        <v>0</v>
      </c>
      <c r="L19" s="22">
        <f>SUMIFS('исходные данные'!M$2:M$500,'исходные данные'!$AA$2:$AA$500,"&gt;0",'исходные данные'!$A$2:$A$500,$A19)</f>
        <v>0</v>
      </c>
      <c r="M19" s="22">
        <f>SUMIFS('исходные данные'!N$2:N$500,'исходные данные'!$AA$2:$AA$500,"&gt;0",'исходные данные'!$A$2:$A$500,$A19)</f>
        <v>0</v>
      </c>
      <c r="N19" s="22">
        <f>SUMIFS('исходные данные'!O$2:O$500,'исходные данные'!$AA$2:$AA$500,"&gt;0",'исходные данные'!$A$2:$A$500,$A19)</f>
        <v>0</v>
      </c>
      <c r="O19" s="22">
        <f>SUMIFS('исходные данные'!P$2:P$500,'исходные данные'!$AA$2:$AA$500,"&gt;0",'исходные данные'!$A$2:$A$500,$A19)</f>
        <v>0</v>
      </c>
      <c r="P19" s="22">
        <f>SUMIFS('исходные данные'!Q$2:Q$500,'исходные данные'!$AA$2:$AA$500,"&gt;0",'исходные данные'!$A$2:$A$500,$A19)</f>
        <v>0</v>
      </c>
      <c r="Q19" s="22">
        <f>SUMIFS('исходные данные'!R$2:R$500,'исходные данные'!$AA$2:$AA$500,"&gt;0",'исходные данные'!$A$2:$A$500,$A19)</f>
        <v>0</v>
      </c>
      <c r="R19" s="22">
        <f>SUMIFS('исходные данные'!S$2:S$500,'исходные данные'!$AA$2:$AA$500,"&gt;0",'исходные данные'!$A$2:$A$500,$A19)</f>
        <v>0</v>
      </c>
      <c r="S19" s="22">
        <f>SUMIFS('исходные данные'!T$2:T$500,'исходные данные'!$AA$2:$AA$500,"&gt;0",'исходные данные'!$A$2:$A$500,$A19)</f>
        <v>0</v>
      </c>
      <c r="T19" s="22">
        <f>SUMIFS('исходные данные'!U$2:U$500,'исходные данные'!$AA$2:$AA$500,"&gt;0",'исходные данные'!$A$2:$A$500,$A19)</f>
        <v>0</v>
      </c>
      <c r="U19" s="22">
        <f>SUMIFS('исходные данные'!V$2:V$500,'исходные данные'!$AA$2:$AA$500,"&gt;0",'исходные данные'!$A$2:$A$500,$A19)</f>
        <v>0</v>
      </c>
      <c r="V19" s="23">
        <f t="array" ref="V19">MIN(IF(($A19='исходные данные'!$A$2:$A$500)*('исходные данные'!W$2:W$500&lt;&gt;""),'исходные данные'!W$2:W$500))</f>
        <v>0</v>
      </c>
      <c r="W19" s="23">
        <f t="array" ref="W19">MIN(IF(($A19='исходные данные'!$A$2:$A$500)*('исходные данные'!X$2:X$500&lt;&gt;""),'исходные данные'!X$2:X$500))</f>
        <v>0</v>
      </c>
      <c r="X19" s="25">
        <f t="array" ref="X19">MAX(IF($A19='исходные данные'!$A$2:$A$500,'исходные данные'!Y$2:Y$500))</f>
        <v>0</v>
      </c>
      <c r="Y19" s="25">
        <f t="array" ref="Y19">MAX(IF($A19='исходные данные'!$A$2:$A$500,'исходные данные'!Z$2:Z$500))</f>
        <v>0</v>
      </c>
      <c r="Z19" s="22">
        <f>SUMIFS('исходные данные'!AA$2:AA$500,'исходные данные'!$AA$2:$AA$500,"&gt;0",'исходные данные'!$A$2:$A$500,$A19)</f>
        <v>0</v>
      </c>
    </row>
    <row r="20" spans="1:26" x14ac:dyDescent="0.25">
      <c r="A20" s="20" t="str">
        <f t="array" ref="A20">IFERROR(INDEX('исходные данные'!$A$2:$A$500,SMALL(IF(('исходные данные'!$AA$2:$AA$500&gt;0)*ISNA(MATCH('исходные данные'!$A$2:$A$500,$A$1:A19,0)),ROW('исходные данные'!$AA$2:$AA$500)-1),ROW(A19))),"")</f>
        <v/>
      </c>
      <c r="B20" s="20" t="str">
        <f>IFERROR(VLOOKUP(A20,'исходные данные'!$A$2:$B$500,2,0),"")</f>
        <v/>
      </c>
      <c r="C20" s="22">
        <f>SUMIFS('исходные данные'!D$2:D$500,'исходные данные'!$AA$2:$AA$500,"&gt;0",'исходные данные'!$A$2:$A$500,$A20)</f>
        <v>0</v>
      </c>
      <c r="D20" s="22">
        <f>SUMIFS('исходные данные'!E$2:E$500,'исходные данные'!$AA$2:$AA$500,"&gt;0",'исходные данные'!$A$2:$A$500,$A20)</f>
        <v>0</v>
      </c>
      <c r="E20" s="22">
        <f>SUMIFS('исходные данные'!F$2:F$500,'исходные данные'!$AA$2:$AA$500,"&gt;0",'исходные данные'!$A$2:$A$500,$A20)</f>
        <v>0</v>
      </c>
      <c r="F20" s="22">
        <f>SUMIFS('исходные данные'!G$2:G$500,'исходные данные'!$AA$2:$AA$500,"&gt;0",'исходные данные'!$A$2:$A$500,$A20)</f>
        <v>0</v>
      </c>
      <c r="G20" s="22">
        <f>SUMIFS('исходные данные'!H$2:H$500,'исходные данные'!$AA$2:$AA$500,"&gt;0",'исходные данные'!$A$2:$A$500,$A20)</f>
        <v>0</v>
      </c>
      <c r="H20" s="22">
        <f>SUMIFS('исходные данные'!I$2:I$500,'исходные данные'!$AA$2:$AA$500,"&gt;0",'исходные данные'!$A$2:$A$500,$A20)</f>
        <v>0</v>
      </c>
      <c r="I20" s="22">
        <f>SUMIFS('исходные данные'!J$2:J$500,'исходные данные'!$AA$2:$AA$500,"&gt;0",'исходные данные'!$A$2:$A$500,$A20)</f>
        <v>0</v>
      </c>
      <c r="J20" s="22">
        <f>SUMIFS('исходные данные'!K$2:K$500,'исходные данные'!$AA$2:$AA$500,"&gt;0",'исходные данные'!$A$2:$A$500,$A20)</f>
        <v>0</v>
      </c>
      <c r="K20" s="22">
        <f>SUMIFS('исходные данные'!L$2:L$500,'исходные данные'!$AA$2:$AA$500,"&gt;0",'исходные данные'!$A$2:$A$500,$A20)</f>
        <v>0</v>
      </c>
      <c r="L20" s="22">
        <f>SUMIFS('исходные данные'!M$2:M$500,'исходные данные'!$AA$2:$AA$500,"&gt;0",'исходные данные'!$A$2:$A$500,$A20)</f>
        <v>0</v>
      </c>
      <c r="M20" s="22">
        <f>SUMIFS('исходные данные'!N$2:N$500,'исходные данные'!$AA$2:$AA$500,"&gt;0",'исходные данные'!$A$2:$A$500,$A20)</f>
        <v>0</v>
      </c>
      <c r="N20" s="22">
        <f>SUMIFS('исходные данные'!O$2:O$500,'исходные данные'!$AA$2:$AA$500,"&gt;0",'исходные данные'!$A$2:$A$500,$A20)</f>
        <v>0</v>
      </c>
      <c r="O20" s="22">
        <f>SUMIFS('исходные данные'!P$2:P$500,'исходные данные'!$AA$2:$AA$500,"&gt;0",'исходные данные'!$A$2:$A$500,$A20)</f>
        <v>0</v>
      </c>
      <c r="P20" s="22">
        <f>SUMIFS('исходные данные'!Q$2:Q$500,'исходные данные'!$AA$2:$AA$500,"&gt;0",'исходные данные'!$A$2:$A$500,$A20)</f>
        <v>0</v>
      </c>
      <c r="Q20" s="22">
        <f>SUMIFS('исходные данные'!R$2:R$500,'исходные данные'!$AA$2:$AA$500,"&gt;0",'исходные данные'!$A$2:$A$500,$A20)</f>
        <v>0</v>
      </c>
      <c r="R20" s="22">
        <f>SUMIFS('исходные данные'!S$2:S$500,'исходные данные'!$AA$2:$AA$500,"&gt;0",'исходные данные'!$A$2:$A$500,$A20)</f>
        <v>0</v>
      </c>
      <c r="S20" s="22">
        <f>SUMIFS('исходные данные'!T$2:T$500,'исходные данные'!$AA$2:$AA$500,"&gt;0",'исходные данные'!$A$2:$A$500,$A20)</f>
        <v>0</v>
      </c>
      <c r="T20" s="22">
        <f>SUMIFS('исходные данные'!U$2:U$500,'исходные данные'!$AA$2:$AA$500,"&gt;0",'исходные данные'!$A$2:$A$500,$A20)</f>
        <v>0</v>
      </c>
      <c r="U20" s="22">
        <f>SUMIFS('исходные данные'!V$2:V$500,'исходные данные'!$AA$2:$AA$500,"&gt;0",'исходные данные'!$A$2:$A$500,$A20)</f>
        <v>0</v>
      </c>
      <c r="V20" s="23">
        <f t="array" ref="V20">MIN(IF(($A20='исходные данные'!$A$2:$A$500)*('исходные данные'!W$2:W$500&lt;&gt;""),'исходные данные'!W$2:W$500))</f>
        <v>0</v>
      </c>
      <c r="W20" s="23">
        <f t="array" ref="W20">MIN(IF(($A20='исходные данные'!$A$2:$A$500)*('исходные данные'!X$2:X$500&lt;&gt;""),'исходные данные'!X$2:X$500))</f>
        <v>0</v>
      </c>
      <c r="X20" s="25">
        <f t="array" ref="X20">MAX(IF($A20='исходные данные'!$A$2:$A$500,'исходные данные'!Y$2:Y$500))</f>
        <v>0</v>
      </c>
      <c r="Y20" s="25">
        <f t="array" ref="Y20">MAX(IF($A20='исходные данные'!$A$2:$A$500,'исходные данные'!Z$2:Z$500))</f>
        <v>0</v>
      </c>
      <c r="Z20" s="22">
        <f>SUMIFS('исходные данные'!AA$2:AA$500,'исходные данные'!$AA$2:$AA$500,"&gt;0",'исходные данные'!$A$2:$A$500,$A20)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26"/>
  <sheetViews>
    <sheetView workbookViewId="0">
      <selection activeCell="W26" activeCellId="1" sqref="W18 W26:X26"/>
    </sheetView>
  </sheetViews>
  <sheetFormatPr defaultRowHeight="15" x14ac:dyDescent="0.25"/>
  <cols>
    <col min="1" max="1" width="15.5703125" bestFit="1" customWidth="1"/>
    <col min="2" max="2" width="8.28515625" bestFit="1" customWidth="1"/>
    <col min="3" max="4" width="6.85546875" bestFit="1" customWidth="1"/>
    <col min="5" max="5" width="7" bestFit="1" customWidth="1"/>
    <col min="6" max="10" width="8.28515625" bestFit="1" customWidth="1"/>
    <col min="11" max="14" width="6.42578125" bestFit="1" customWidth="1"/>
    <col min="15" max="16" width="8" bestFit="1" customWidth="1"/>
    <col min="17" max="19" width="6.42578125" bestFit="1" customWidth="1"/>
    <col min="20" max="21" width="7.28515625" bestFit="1" customWidth="1"/>
    <col min="22" max="22" width="8" bestFit="1" customWidth="1"/>
    <col min="23" max="24" width="10.28515625" bestFit="1" customWidth="1"/>
    <col min="25" max="25" width="10.140625" bestFit="1" customWidth="1"/>
    <col min="27" max="27" width="9" bestFit="1" customWidth="1"/>
  </cols>
  <sheetData>
    <row r="1" spans="1:27" s="1" customFormat="1" ht="108" customHeight="1" x14ac:dyDescent="0.2">
      <c r="A1" s="16" t="s">
        <v>0</v>
      </c>
      <c r="B1" s="16" t="s">
        <v>1</v>
      </c>
      <c r="C1" s="16" t="s">
        <v>2</v>
      </c>
      <c r="D1" s="16" t="s">
        <v>35</v>
      </c>
      <c r="E1" s="16" t="s">
        <v>36</v>
      </c>
      <c r="F1" s="17" t="s">
        <v>37</v>
      </c>
      <c r="G1" s="17" t="s">
        <v>38</v>
      </c>
      <c r="H1" s="17" t="s">
        <v>39</v>
      </c>
      <c r="I1" s="17" t="s">
        <v>40</v>
      </c>
      <c r="J1" s="17" t="s">
        <v>41</v>
      </c>
      <c r="K1" s="18" t="s">
        <v>42</v>
      </c>
      <c r="L1" s="18" t="s">
        <v>43</v>
      </c>
      <c r="M1" s="18" t="s">
        <v>44</v>
      </c>
      <c r="N1" s="18" t="s">
        <v>45</v>
      </c>
      <c r="O1" s="18" t="s">
        <v>46</v>
      </c>
      <c r="P1" s="18" t="s">
        <v>47</v>
      </c>
      <c r="Q1" s="18" t="s">
        <v>48</v>
      </c>
      <c r="R1" s="18" t="s">
        <v>49</v>
      </c>
      <c r="S1" s="18" t="s">
        <v>50</v>
      </c>
      <c r="T1" s="18" t="s">
        <v>51</v>
      </c>
      <c r="U1" s="18" t="s">
        <v>52</v>
      </c>
      <c r="V1" s="18" t="s">
        <v>53</v>
      </c>
      <c r="W1" s="18" t="s">
        <v>3</v>
      </c>
      <c r="X1" s="18" t="s">
        <v>4</v>
      </c>
      <c r="Y1" s="17" t="s">
        <v>5</v>
      </c>
      <c r="Z1" s="17" t="s">
        <v>6</v>
      </c>
      <c r="AA1" s="15" t="s">
        <v>54</v>
      </c>
    </row>
    <row r="2" spans="1:27" x14ac:dyDescent="0.25">
      <c r="A2">
        <f>IF(AND('исходные данные'!$E2&gt;0,'исходные данные'!$AA2&gt;0),'исходные данные'!A2,0)</f>
        <v>0</v>
      </c>
      <c r="B2">
        <f>IF(AND('исходные данные'!$E2&gt;0,'исходные данные'!$AA2&gt;0),'исходные данные'!B2,0)</f>
        <v>0</v>
      </c>
      <c r="C2">
        <f>IF(AND('исходные данные'!$E2&gt;0,'исходные данные'!$AA2&gt;0),'исходные данные'!C2,0)</f>
        <v>0</v>
      </c>
      <c r="D2">
        <f>IF(AND('исходные данные'!$E2&gt;0,'исходные данные'!$AA2&gt;0),'исходные данные'!D2,0)</f>
        <v>0</v>
      </c>
      <c r="E2">
        <f>IF(AND('исходные данные'!$E2&gt;0,'исходные данные'!$AA2&gt;0),'исходные данные'!E2,0)</f>
        <v>0</v>
      </c>
      <c r="F2">
        <f>IF(AND('исходные данные'!$E2&gt;0,'исходные данные'!$AA2&gt;0),'исходные данные'!F2,0)</f>
        <v>0</v>
      </c>
      <c r="G2">
        <f>IF(AND('исходные данные'!$E2&gt;0,'исходные данные'!$AA2&gt;0),'исходные данные'!G2,0)</f>
        <v>0</v>
      </c>
      <c r="H2">
        <f>IF(AND('исходные данные'!$E2&gt;0,'исходные данные'!$AA2&gt;0),'исходные данные'!H2,0)</f>
        <v>0</v>
      </c>
      <c r="I2">
        <f>IF(AND('исходные данные'!$E2&gt;0,'исходные данные'!$AA2&gt;0),'исходные данные'!I2,0)</f>
        <v>0</v>
      </c>
      <c r="J2">
        <f>IF(AND('исходные данные'!$E2&gt;0,'исходные данные'!$AA2&gt;0),'исходные данные'!J2,0)</f>
        <v>0</v>
      </c>
      <c r="K2">
        <f>IF(AND('исходные данные'!$E2&gt;0,'исходные данные'!$AA2&gt;0),'исходные данные'!K2,0)</f>
        <v>0</v>
      </c>
      <c r="L2">
        <f>IF(AND('исходные данные'!$E2&gt;0,'исходные данные'!$AA2&gt;0),'исходные данные'!L2,0)</f>
        <v>0</v>
      </c>
      <c r="M2">
        <f>IF(AND('исходные данные'!$E2&gt;0,'исходные данные'!$AA2&gt;0),'исходные данные'!M2,0)</f>
        <v>0</v>
      </c>
      <c r="N2">
        <f>IF(AND('исходные данные'!$E2&gt;0,'исходные данные'!$AA2&gt;0),'исходные данные'!N2,0)</f>
        <v>0</v>
      </c>
      <c r="O2">
        <f>IF(AND('исходные данные'!$E2&gt;0,'исходные данные'!$AA2&gt;0),'исходные данные'!O2,0)</f>
        <v>0</v>
      </c>
      <c r="P2">
        <f>IF(AND('исходные данные'!$E2&gt;0,'исходные данные'!$AA2&gt;0),'исходные данные'!P2,0)</f>
        <v>0</v>
      </c>
      <c r="Q2">
        <f>IF(AND('исходные данные'!$E2&gt;0,'исходные данные'!$AA2&gt;0),'исходные данные'!Q2,0)</f>
        <v>0</v>
      </c>
      <c r="R2">
        <f>IF(AND('исходные данные'!$E2&gt;0,'исходные данные'!$AA2&gt;0),'исходные данные'!R2,0)</f>
        <v>0</v>
      </c>
      <c r="S2">
        <f>IF(AND('исходные данные'!$E2&gt;0,'исходные данные'!$AA2&gt;0),'исходные данные'!S2,0)</f>
        <v>0</v>
      </c>
      <c r="T2">
        <f>IF(AND('исходные данные'!$E2&gt;0,'исходные данные'!$AA2&gt;0),'исходные данные'!T2,0)</f>
        <v>0</v>
      </c>
      <c r="U2">
        <f>IF(AND('исходные данные'!$E2&gt;0,'исходные данные'!$AA2&gt;0),'исходные данные'!U2,0)</f>
        <v>0</v>
      </c>
      <c r="V2">
        <f>IF(AND('исходные данные'!$E2&gt;0,'исходные данные'!$AA2&gt;0),'исходные данные'!V2,0)</f>
        <v>0</v>
      </c>
      <c r="W2">
        <f>IF(AND('исходные данные'!$E2&gt;0,'исходные данные'!$AA2&gt;0),'исходные данные'!W2,0)</f>
        <v>0</v>
      </c>
      <c r="X2">
        <f>IF(AND('исходные данные'!$E2&gt;0,'исходные данные'!$AA2&gt;0),'исходные данные'!X2,0)</f>
        <v>0</v>
      </c>
      <c r="Y2">
        <f>IF(AND('исходные данные'!$E2&gt;0,'исходные данные'!$AA2&gt;0),'исходные данные'!Y2,0)</f>
        <v>0</v>
      </c>
      <c r="Z2">
        <f>IF(AND('исходные данные'!$E2&gt;0,'исходные данные'!$AA2&gt;0),'исходные данные'!Z2,0)</f>
        <v>0</v>
      </c>
      <c r="AA2">
        <f>IF(AND('исходные данные'!$E2&gt;0,'исходные данные'!$AA2&gt;0),'исходные данные'!AA2,0)</f>
        <v>0</v>
      </c>
    </row>
    <row r="3" spans="1:27" x14ac:dyDescent="0.25">
      <c r="A3">
        <f>IF(AND('исходные данные'!$E3&gt;0,'исходные данные'!$AA3&gt;0),'исходные данные'!A3,0)</f>
        <v>0</v>
      </c>
      <c r="B3">
        <f>IF(AND('исходные данные'!$E3&gt;0,'исходные данные'!$AA3&gt;0),'исходные данные'!B3,0)</f>
        <v>0</v>
      </c>
      <c r="C3">
        <f>IF(AND('исходные данные'!$E3&gt;0,'исходные данные'!$AA3&gt;0),'исходные данные'!C3,0)</f>
        <v>0</v>
      </c>
      <c r="D3">
        <f>IF(AND('исходные данные'!$E3&gt;0,'исходные данные'!$AA3&gt;0),'исходные данные'!D3,0)</f>
        <v>0</v>
      </c>
      <c r="E3">
        <f>IF(AND('исходные данные'!$E3&gt;0,'исходные данные'!$AA3&gt;0),'исходные данные'!E3,0)</f>
        <v>0</v>
      </c>
      <c r="F3">
        <f>IF(AND('исходные данные'!$E3&gt;0,'исходные данные'!$AA3&gt;0),'исходные данные'!F3,0)</f>
        <v>0</v>
      </c>
      <c r="G3">
        <f>IF(AND('исходные данные'!$E3&gt;0,'исходные данные'!$AA3&gt;0),'исходные данные'!G3,0)</f>
        <v>0</v>
      </c>
      <c r="H3">
        <f>IF(AND('исходные данные'!$E3&gt;0,'исходные данные'!$AA3&gt;0),'исходные данные'!H3,0)</f>
        <v>0</v>
      </c>
      <c r="I3">
        <f>IF(AND('исходные данные'!$E3&gt;0,'исходные данные'!$AA3&gt;0),'исходные данные'!I3,0)</f>
        <v>0</v>
      </c>
      <c r="J3">
        <f>IF(AND('исходные данные'!$E3&gt;0,'исходные данные'!$AA3&gt;0),'исходные данные'!J3,0)</f>
        <v>0</v>
      </c>
      <c r="K3">
        <f>IF(AND('исходные данные'!$E3&gt;0,'исходные данные'!$AA3&gt;0),'исходные данные'!K3,0)</f>
        <v>0</v>
      </c>
      <c r="L3">
        <f>IF(AND('исходные данные'!$E3&gt;0,'исходные данные'!$AA3&gt;0),'исходные данные'!L3,0)</f>
        <v>0</v>
      </c>
      <c r="M3">
        <f>IF(AND('исходные данные'!$E3&gt;0,'исходные данные'!$AA3&gt;0),'исходные данные'!M3,0)</f>
        <v>0</v>
      </c>
      <c r="N3">
        <f>IF(AND('исходные данные'!$E3&gt;0,'исходные данные'!$AA3&gt;0),'исходные данные'!N3,0)</f>
        <v>0</v>
      </c>
      <c r="O3">
        <f>IF(AND('исходные данные'!$E3&gt;0,'исходные данные'!$AA3&gt;0),'исходные данные'!O3,0)</f>
        <v>0</v>
      </c>
      <c r="P3">
        <f>IF(AND('исходные данные'!$E3&gt;0,'исходные данные'!$AA3&gt;0),'исходные данные'!P3,0)</f>
        <v>0</v>
      </c>
      <c r="Q3">
        <f>IF(AND('исходные данные'!$E3&gt;0,'исходные данные'!$AA3&gt;0),'исходные данные'!Q3,0)</f>
        <v>0</v>
      </c>
      <c r="R3">
        <f>IF(AND('исходные данные'!$E3&gt;0,'исходные данные'!$AA3&gt;0),'исходные данные'!R3,0)</f>
        <v>0</v>
      </c>
      <c r="S3">
        <f>IF(AND('исходные данные'!$E3&gt;0,'исходные данные'!$AA3&gt;0),'исходные данные'!S3,0)</f>
        <v>0</v>
      </c>
      <c r="T3">
        <f>IF(AND('исходные данные'!$E3&gt;0,'исходные данные'!$AA3&gt;0),'исходные данные'!T3,0)</f>
        <v>0</v>
      </c>
      <c r="U3">
        <f>IF(AND('исходные данные'!$E3&gt;0,'исходные данные'!$AA3&gt;0),'исходные данные'!U3,0)</f>
        <v>0</v>
      </c>
      <c r="V3">
        <f>IF(AND('исходные данные'!$E3&gt;0,'исходные данные'!$AA3&gt;0),'исходные данные'!V3,0)</f>
        <v>0</v>
      </c>
      <c r="W3">
        <f>IF(AND('исходные данные'!$E3&gt;0,'исходные данные'!$AA3&gt;0),'исходные данные'!W3,0)</f>
        <v>0</v>
      </c>
      <c r="X3">
        <f>IF(AND('исходные данные'!$E3&gt;0,'исходные данные'!$AA3&gt;0),'исходные данные'!X3,0)</f>
        <v>0</v>
      </c>
      <c r="Y3">
        <f>IF(AND('исходные данные'!$E3&gt;0,'исходные данные'!$AA3&gt;0),'исходные данные'!Y3,0)</f>
        <v>0</v>
      </c>
      <c r="Z3">
        <f>IF(AND('исходные данные'!$E3&gt;0,'исходные данные'!$AA3&gt;0),'исходные данные'!Z3,0)</f>
        <v>0</v>
      </c>
      <c r="AA3">
        <f>IF(AND('исходные данные'!$E3&gt;0,'исходные данные'!$AA3&gt;0),'исходные данные'!AA3,0)</f>
        <v>0</v>
      </c>
    </row>
    <row r="4" spans="1:27" x14ac:dyDescent="0.25">
      <c r="A4" t="str">
        <f>IF(AND('исходные данные'!$E4&gt;0,'исходные данные'!$AA4&gt;0),'исходные данные'!A4,0)</f>
        <v>ООО "Клиент 2"</v>
      </c>
      <c r="B4" t="str">
        <f>IF(AND('исходные данные'!$E4&gt;0,'исходные данные'!$AA4&gt;0),'исходные данные'!B4,0)</f>
        <v>0002-КД</v>
      </c>
      <c r="C4">
        <f>IF(AND('исходные данные'!$E4&gt;0,'исходные данные'!$AA4&gt;0),'исходные данные'!C4,0)</f>
        <v>0</v>
      </c>
      <c r="D4">
        <f>IF(AND('исходные данные'!$E4&gt;0,'исходные данные'!$AA4&gt;0),'исходные данные'!D4,0)</f>
        <v>16000</v>
      </c>
      <c r="E4">
        <f>IF(AND('исходные данные'!$E4&gt;0,'исходные данные'!$AA4&gt;0),'исходные данные'!E4,0)</f>
        <v>16000</v>
      </c>
      <c r="F4">
        <f>IF(AND('исходные данные'!$E4&gt;0,'исходные данные'!$AA4&gt;0),'исходные данные'!F4,0)</f>
        <v>0</v>
      </c>
      <c r="G4">
        <f>IF(AND('исходные данные'!$E4&gt;0,'исходные данные'!$AA4&gt;0),'исходные данные'!G4,0)</f>
        <v>0</v>
      </c>
      <c r="H4">
        <f>IF(AND('исходные данные'!$E4&gt;0,'исходные данные'!$AA4&gt;0),'исходные данные'!H4,0)</f>
        <v>0</v>
      </c>
      <c r="I4">
        <f>IF(AND('исходные данные'!$E4&gt;0,'исходные данные'!$AA4&gt;0),'исходные данные'!I4,0)</f>
        <v>0</v>
      </c>
      <c r="J4">
        <f>IF(AND('исходные данные'!$E4&gt;0,'исходные данные'!$AA4&gt;0),'исходные данные'!J4,0)</f>
        <v>0</v>
      </c>
      <c r="K4">
        <f>IF(AND('исходные данные'!$E4&gt;0,'исходные данные'!$AA4&gt;0),'исходные данные'!K4,0)</f>
        <v>0</v>
      </c>
      <c r="L4">
        <f>IF(AND('исходные данные'!$E4&gt;0,'исходные данные'!$AA4&gt;0),'исходные данные'!L4,0)</f>
        <v>0</v>
      </c>
      <c r="M4">
        <f>IF(AND('исходные данные'!$E4&gt;0,'исходные данные'!$AA4&gt;0),'исходные данные'!M4,0)</f>
        <v>0</v>
      </c>
      <c r="N4">
        <f>IF(AND('исходные данные'!$E4&gt;0,'исходные данные'!$AA4&gt;0),'исходные данные'!N4,0)</f>
        <v>0</v>
      </c>
      <c r="O4">
        <f>IF(AND('исходные данные'!$E4&gt;0,'исходные данные'!$AA4&gt;0),'исходные данные'!O4,0)</f>
        <v>7183.25</v>
      </c>
      <c r="P4">
        <f>IF(AND('исходные данные'!$E4&gt;0,'исходные данные'!$AA4&gt;0),'исходные данные'!P4,0)</f>
        <v>1132</v>
      </c>
      <c r="Q4">
        <f>IF(AND('исходные данные'!$E4&gt;0,'исходные данные'!$AA4&gt;0),'исходные данные'!Q4,0)</f>
        <v>0</v>
      </c>
      <c r="R4">
        <f>IF(AND('исходные данные'!$E4&gt;0,'исходные данные'!$AA4&gt;0),'исходные данные'!R4,0)</f>
        <v>0</v>
      </c>
      <c r="S4">
        <f>IF(AND('исходные данные'!$E4&gt;0,'исходные данные'!$AA4&gt;0),'исходные данные'!S4,0)</f>
        <v>0</v>
      </c>
      <c r="T4">
        <f>IF(AND('исходные данные'!$E4&gt;0,'исходные данные'!$AA4&gt;0),'исходные данные'!T4,0)</f>
        <v>0</v>
      </c>
      <c r="U4">
        <f>IF(AND('исходные данные'!$E4&gt;0,'исходные данные'!$AA4&gt;0),'исходные данные'!U4,0)</f>
        <v>8000</v>
      </c>
      <c r="V4">
        <f>IF(AND('исходные данные'!$E4&gt;0,'исходные данные'!$AA4&gt;0),'исходные данные'!V4,0)</f>
        <v>37440</v>
      </c>
      <c r="W4">
        <f>IF(AND('исходные данные'!$E4&gt;0,'исходные данные'!$AA4&gt;0),'исходные данные'!W4,0)</f>
        <v>0</v>
      </c>
      <c r="X4">
        <f>IF(AND('исходные данные'!$E4&gt;0,'исходные данные'!$AA4&gt;0),'исходные данные'!X4,0)</f>
        <v>0</v>
      </c>
      <c r="Y4">
        <f>IF(AND('исходные данные'!$E4&gt;0,'исходные данные'!$AA4&gt;0),'исходные данные'!Y4,0)</f>
        <v>0</v>
      </c>
      <c r="Z4">
        <f>IF(AND('исходные данные'!$E4&gt;0,'исходные данные'!$AA4&gt;0),'исходные данные'!Z4,0)</f>
        <v>0</v>
      </c>
      <c r="AA4">
        <f>IF(AND('исходные данные'!$E4&gt;0,'исходные данные'!$AA4&gt;0),'исходные данные'!AA4,0)</f>
        <v>16000</v>
      </c>
    </row>
    <row r="5" spans="1:27" x14ac:dyDescent="0.25">
      <c r="A5">
        <f>IF(AND('исходные данные'!$E5&gt;0,'исходные данные'!$AA5&gt;0),'исходные данные'!A5,0)</f>
        <v>0</v>
      </c>
      <c r="B5">
        <f>IF(AND('исходные данные'!$E5&gt;0,'исходные данные'!$AA5&gt;0),'исходные данные'!B5,0)</f>
        <v>0</v>
      </c>
      <c r="C5">
        <f>IF(AND('исходные данные'!$E5&gt;0,'исходные данные'!$AA5&gt;0),'исходные данные'!C5,0)</f>
        <v>0</v>
      </c>
      <c r="D5">
        <f>IF(AND('исходные данные'!$E5&gt;0,'исходные данные'!$AA5&gt;0),'исходные данные'!D5,0)</f>
        <v>0</v>
      </c>
      <c r="E5">
        <f>IF(AND('исходные данные'!$E5&gt;0,'исходные данные'!$AA5&gt;0),'исходные данные'!E5,0)</f>
        <v>0</v>
      </c>
      <c r="F5">
        <f>IF(AND('исходные данные'!$E5&gt;0,'исходные данные'!$AA5&gt;0),'исходные данные'!F5,0)</f>
        <v>0</v>
      </c>
      <c r="G5">
        <f>IF(AND('исходные данные'!$E5&gt;0,'исходные данные'!$AA5&gt;0),'исходные данные'!G5,0)</f>
        <v>0</v>
      </c>
      <c r="H5">
        <f>IF(AND('исходные данные'!$E5&gt;0,'исходные данные'!$AA5&gt;0),'исходные данные'!H5,0)</f>
        <v>0</v>
      </c>
      <c r="I5">
        <f>IF(AND('исходные данные'!$E5&gt;0,'исходные данные'!$AA5&gt;0),'исходные данные'!I5,0)</f>
        <v>0</v>
      </c>
      <c r="J5">
        <f>IF(AND('исходные данные'!$E5&gt;0,'исходные данные'!$AA5&gt;0),'исходные данные'!J5,0)</f>
        <v>0</v>
      </c>
      <c r="K5">
        <f>IF(AND('исходные данные'!$E5&gt;0,'исходные данные'!$AA5&gt;0),'исходные данные'!K5,0)</f>
        <v>0</v>
      </c>
      <c r="L5">
        <f>IF(AND('исходные данные'!$E5&gt;0,'исходные данные'!$AA5&gt;0),'исходные данные'!L5,0)</f>
        <v>0</v>
      </c>
      <c r="M5">
        <f>IF(AND('исходные данные'!$E5&gt;0,'исходные данные'!$AA5&gt;0),'исходные данные'!M5,0)</f>
        <v>0</v>
      </c>
      <c r="N5">
        <f>IF(AND('исходные данные'!$E5&gt;0,'исходные данные'!$AA5&gt;0),'исходные данные'!N5,0)</f>
        <v>0</v>
      </c>
      <c r="O5">
        <f>IF(AND('исходные данные'!$E5&gt;0,'исходные данные'!$AA5&gt;0),'исходные данные'!O5,0)</f>
        <v>0</v>
      </c>
      <c r="P5">
        <f>IF(AND('исходные данные'!$E5&gt;0,'исходные данные'!$AA5&gt;0),'исходные данные'!P5,0)</f>
        <v>0</v>
      </c>
      <c r="Q5">
        <f>IF(AND('исходные данные'!$E5&gt;0,'исходные данные'!$AA5&gt;0),'исходные данные'!Q5,0)</f>
        <v>0</v>
      </c>
      <c r="R5">
        <f>IF(AND('исходные данные'!$E5&gt;0,'исходные данные'!$AA5&gt;0),'исходные данные'!R5,0)</f>
        <v>0</v>
      </c>
      <c r="S5">
        <f>IF(AND('исходные данные'!$E5&gt;0,'исходные данные'!$AA5&gt;0),'исходные данные'!S5,0)</f>
        <v>0</v>
      </c>
      <c r="T5">
        <f>IF(AND('исходные данные'!$E5&gt;0,'исходные данные'!$AA5&gt;0),'исходные данные'!T5,0)</f>
        <v>0</v>
      </c>
      <c r="U5">
        <f>IF(AND('исходные данные'!$E5&gt;0,'исходные данные'!$AA5&gt;0),'исходные данные'!U5,0)</f>
        <v>0</v>
      </c>
      <c r="V5">
        <f>IF(AND('исходные данные'!$E5&gt;0,'исходные данные'!$AA5&gt;0),'исходные данные'!V5,0)</f>
        <v>0</v>
      </c>
      <c r="W5">
        <f>IF(AND('исходные данные'!$E5&gt;0,'исходные данные'!$AA5&gt;0),'исходные данные'!W5,0)</f>
        <v>0</v>
      </c>
      <c r="X5">
        <f>IF(AND('исходные данные'!$E5&gt;0,'исходные данные'!$AA5&gt;0),'исходные данные'!X5,0)</f>
        <v>0</v>
      </c>
      <c r="Y5">
        <f>IF(AND('исходные данные'!$E5&gt;0,'исходные данные'!$AA5&gt;0),'исходные данные'!Y5,0)</f>
        <v>0</v>
      </c>
      <c r="Z5">
        <f>IF(AND('исходные данные'!$E5&gt;0,'исходные данные'!$AA5&gt;0),'исходные данные'!Z5,0)</f>
        <v>0</v>
      </c>
      <c r="AA5">
        <f>IF(AND('исходные данные'!$E5&gt;0,'исходные данные'!$AA5&gt;0),'исходные данные'!AA5,0)</f>
        <v>0</v>
      </c>
    </row>
    <row r="6" spans="1:27" x14ac:dyDescent="0.25">
      <c r="A6">
        <f>IF(AND('исходные данные'!$E6&gt;0,'исходные данные'!$AA6&gt;0),'исходные данные'!A6,0)</f>
        <v>0</v>
      </c>
      <c r="B6">
        <f>IF(AND('исходные данные'!$E6&gt;0,'исходные данные'!$AA6&gt;0),'исходные данные'!B6,0)</f>
        <v>0</v>
      </c>
      <c r="C6">
        <f>IF(AND('исходные данные'!$E6&gt;0,'исходные данные'!$AA6&gt;0),'исходные данные'!C6,0)</f>
        <v>0</v>
      </c>
      <c r="D6">
        <f>IF(AND('исходные данные'!$E6&gt;0,'исходные данные'!$AA6&gt;0),'исходные данные'!D6,0)</f>
        <v>0</v>
      </c>
      <c r="E6">
        <f>IF(AND('исходные данные'!$E6&gt;0,'исходные данные'!$AA6&gt;0),'исходные данные'!E6,0)</f>
        <v>0</v>
      </c>
      <c r="F6">
        <f>IF(AND('исходные данные'!$E6&gt;0,'исходные данные'!$AA6&gt;0),'исходные данные'!F6,0)</f>
        <v>0</v>
      </c>
      <c r="G6">
        <f>IF(AND('исходные данные'!$E6&gt;0,'исходные данные'!$AA6&gt;0),'исходные данные'!G6,0)</f>
        <v>0</v>
      </c>
      <c r="H6">
        <f>IF(AND('исходные данные'!$E6&gt;0,'исходные данные'!$AA6&gt;0),'исходные данные'!H6,0)</f>
        <v>0</v>
      </c>
      <c r="I6">
        <f>IF(AND('исходные данные'!$E6&gt;0,'исходные данные'!$AA6&gt;0),'исходные данные'!I6,0)</f>
        <v>0</v>
      </c>
      <c r="J6">
        <f>IF(AND('исходные данные'!$E6&gt;0,'исходные данные'!$AA6&gt;0),'исходные данные'!J6,0)</f>
        <v>0</v>
      </c>
      <c r="K6">
        <f>IF(AND('исходные данные'!$E6&gt;0,'исходные данные'!$AA6&gt;0),'исходные данные'!K6,0)</f>
        <v>0</v>
      </c>
      <c r="L6">
        <f>IF(AND('исходные данные'!$E6&gt;0,'исходные данные'!$AA6&gt;0),'исходные данные'!L6,0)</f>
        <v>0</v>
      </c>
      <c r="M6">
        <f>IF(AND('исходные данные'!$E6&gt;0,'исходные данные'!$AA6&gt;0),'исходные данные'!M6,0)</f>
        <v>0</v>
      </c>
      <c r="N6">
        <f>IF(AND('исходные данные'!$E6&gt;0,'исходные данные'!$AA6&gt;0),'исходные данные'!N6,0)</f>
        <v>0</v>
      </c>
      <c r="O6">
        <f>IF(AND('исходные данные'!$E6&gt;0,'исходные данные'!$AA6&gt;0),'исходные данные'!O6,0)</f>
        <v>0</v>
      </c>
      <c r="P6">
        <f>IF(AND('исходные данные'!$E6&gt;0,'исходные данные'!$AA6&gt;0),'исходные данные'!P6,0)</f>
        <v>0</v>
      </c>
      <c r="Q6">
        <f>IF(AND('исходные данные'!$E6&gt;0,'исходные данные'!$AA6&gt;0),'исходные данные'!Q6,0)</f>
        <v>0</v>
      </c>
      <c r="R6">
        <f>IF(AND('исходные данные'!$E6&gt;0,'исходные данные'!$AA6&gt;0),'исходные данные'!R6,0)</f>
        <v>0</v>
      </c>
      <c r="S6">
        <f>IF(AND('исходные данные'!$E6&gt;0,'исходные данные'!$AA6&gt;0),'исходные данные'!S6,0)</f>
        <v>0</v>
      </c>
      <c r="T6">
        <f>IF(AND('исходные данные'!$E6&gt;0,'исходные данные'!$AA6&gt;0),'исходные данные'!T6,0)</f>
        <v>0</v>
      </c>
      <c r="U6">
        <f>IF(AND('исходные данные'!$E6&gt;0,'исходные данные'!$AA6&gt;0),'исходные данные'!U6,0)</f>
        <v>0</v>
      </c>
      <c r="V6">
        <f>IF(AND('исходные данные'!$E6&gt;0,'исходные данные'!$AA6&gt;0),'исходные данные'!V6,0)</f>
        <v>0</v>
      </c>
      <c r="W6">
        <f>IF(AND('исходные данные'!$E6&gt;0,'исходные данные'!$AA6&gt;0),'исходные данные'!W6,0)</f>
        <v>0</v>
      </c>
      <c r="X6">
        <f>IF(AND('исходные данные'!$E6&gt;0,'исходные данные'!$AA6&gt;0),'исходные данные'!X6,0)</f>
        <v>0</v>
      </c>
      <c r="Y6">
        <f>IF(AND('исходные данные'!$E6&gt;0,'исходные данные'!$AA6&gt;0),'исходные данные'!Y6,0)</f>
        <v>0</v>
      </c>
      <c r="Z6">
        <f>IF(AND('исходные данные'!$E6&gt;0,'исходные данные'!$AA6&gt;0),'исходные данные'!Z6,0)</f>
        <v>0</v>
      </c>
      <c r="AA6">
        <f>IF(AND('исходные данные'!$E6&gt;0,'исходные данные'!$AA6&gt;0),'исходные данные'!AA6,0)</f>
        <v>0</v>
      </c>
    </row>
    <row r="7" spans="1:27" x14ac:dyDescent="0.25">
      <c r="A7">
        <f>IF(AND('исходные данные'!$E7&gt;0,'исходные данные'!$AA7&gt;0),'исходные данные'!A7,0)</f>
        <v>0</v>
      </c>
      <c r="B7">
        <f>IF(AND('исходные данные'!$E7&gt;0,'исходные данные'!$AA7&gt;0),'исходные данные'!B7,0)</f>
        <v>0</v>
      </c>
      <c r="C7">
        <f>IF(AND('исходные данные'!$E7&gt;0,'исходные данные'!$AA7&gt;0),'исходные данные'!C7,0)</f>
        <v>0</v>
      </c>
      <c r="D7">
        <f>IF(AND('исходные данные'!$E7&gt;0,'исходные данные'!$AA7&gt;0),'исходные данные'!D7,0)</f>
        <v>0</v>
      </c>
      <c r="E7">
        <f>IF(AND('исходные данные'!$E7&gt;0,'исходные данные'!$AA7&gt;0),'исходные данные'!E7,0)</f>
        <v>0</v>
      </c>
      <c r="F7">
        <f>IF(AND('исходные данные'!$E7&gt;0,'исходные данные'!$AA7&gt;0),'исходные данные'!F7,0)</f>
        <v>0</v>
      </c>
      <c r="G7">
        <f>IF(AND('исходные данные'!$E7&gt;0,'исходные данные'!$AA7&gt;0),'исходные данные'!G7,0)</f>
        <v>0</v>
      </c>
      <c r="H7">
        <f>IF(AND('исходные данные'!$E7&gt;0,'исходные данные'!$AA7&gt;0),'исходные данные'!H7,0)</f>
        <v>0</v>
      </c>
      <c r="I7">
        <f>IF(AND('исходные данные'!$E7&gt;0,'исходные данные'!$AA7&gt;0),'исходные данные'!I7,0)</f>
        <v>0</v>
      </c>
      <c r="J7">
        <f>IF(AND('исходные данные'!$E7&gt;0,'исходные данные'!$AA7&gt;0),'исходные данные'!J7,0)</f>
        <v>0</v>
      </c>
      <c r="K7">
        <f>IF(AND('исходные данные'!$E7&gt;0,'исходные данные'!$AA7&gt;0),'исходные данные'!K7,0)</f>
        <v>0</v>
      </c>
      <c r="L7">
        <f>IF(AND('исходные данные'!$E7&gt;0,'исходные данные'!$AA7&gt;0),'исходные данные'!L7,0)</f>
        <v>0</v>
      </c>
      <c r="M7">
        <f>IF(AND('исходные данные'!$E7&gt;0,'исходные данные'!$AA7&gt;0),'исходные данные'!M7,0)</f>
        <v>0</v>
      </c>
      <c r="N7">
        <f>IF(AND('исходные данные'!$E7&gt;0,'исходные данные'!$AA7&gt;0),'исходные данные'!N7,0)</f>
        <v>0</v>
      </c>
      <c r="O7">
        <f>IF(AND('исходные данные'!$E7&gt;0,'исходные данные'!$AA7&gt;0),'исходные данные'!O7,0)</f>
        <v>0</v>
      </c>
      <c r="P7">
        <f>IF(AND('исходные данные'!$E7&gt;0,'исходные данные'!$AA7&gt;0),'исходные данные'!P7,0)</f>
        <v>0</v>
      </c>
      <c r="Q7">
        <f>IF(AND('исходные данные'!$E7&gt;0,'исходные данные'!$AA7&gt;0),'исходные данные'!Q7,0)</f>
        <v>0</v>
      </c>
      <c r="R7">
        <f>IF(AND('исходные данные'!$E7&gt;0,'исходные данные'!$AA7&gt;0),'исходные данные'!R7,0)</f>
        <v>0</v>
      </c>
      <c r="S7">
        <f>IF(AND('исходные данные'!$E7&gt;0,'исходные данные'!$AA7&gt;0),'исходные данные'!S7,0)</f>
        <v>0</v>
      </c>
      <c r="T7">
        <f>IF(AND('исходные данные'!$E7&gt;0,'исходные данные'!$AA7&gt;0),'исходные данные'!T7,0)</f>
        <v>0</v>
      </c>
      <c r="U7">
        <f>IF(AND('исходные данные'!$E7&gt;0,'исходные данные'!$AA7&gt;0),'исходные данные'!U7,0)</f>
        <v>0</v>
      </c>
      <c r="V7">
        <f>IF(AND('исходные данные'!$E7&gt;0,'исходные данные'!$AA7&gt;0),'исходные данные'!V7,0)</f>
        <v>0</v>
      </c>
      <c r="W7">
        <f>IF(AND('исходные данные'!$E7&gt;0,'исходные данные'!$AA7&gt;0),'исходные данные'!W7,0)</f>
        <v>0</v>
      </c>
      <c r="X7">
        <f>IF(AND('исходные данные'!$E7&gt;0,'исходные данные'!$AA7&gt;0),'исходные данные'!X7,0)</f>
        <v>0</v>
      </c>
      <c r="Y7">
        <f>IF(AND('исходные данные'!$E7&gt;0,'исходные данные'!$AA7&gt;0),'исходные данные'!Y7,0)</f>
        <v>0</v>
      </c>
      <c r="Z7">
        <f>IF(AND('исходные данные'!$E7&gt;0,'исходные данные'!$AA7&gt;0),'исходные данные'!Z7,0)</f>
        <v>0</v>
      </c>
      <c r="AA7">
        <f>IF(AND('исходные данные'!$E7&gt;0,'исходные данные'!$AA7&gt;0),'исходные данные'!AA7,0)</f>
        <v>0</v>
      </c>
    </row>
    <row r="8" spans="1:27" x14ac:dyDescent="0.25">
      <c r="A8">
        <f>IF(AND('исходные данные'!$E8&gt;0,'исходные данные'!$AA8&gt;0),'исходные данные'!A8,0)</f>
        <v>0</v>
      </c>
      <c r="B8">
        <f>IF(AND('исходные данные'!$E8&gt;0,'исходные данные'!$AA8&gt;0),'исходные данные'!B8,0)</f>
        <v>0</v>
      </c>
      <c r="C8">
        <f>IF(AND('исходные данные'!$E8&gt;0,'исходные данные'!$AA8&gt;0),'исходные данные'!C8,0)</f>
        <v>0</v>
      </c>
      <c r="D8">
        <f>IF(AND('исходные данные'!$E8&gt;0,'исходные данные'!$AA8&gt;0),'исходные данные'!D8,0)</f>
        <v>0</v>
      </c>
      <c r="E8">
        <f>IF(AND('исходные данные'!$E8&gt;0,'исходные данные'!$AA8&gt;0),'исходные данные'!E8,0)</f>
        <v>0</v>
      </c>
      <c r="F8">
        <f>IF(AND('исходные данные'!$E8&gt;0,'исходные данные'!$AA8&gt;0),'исходные данные'!F8,0)</f>
        <v>0</v>
      </c>
      <c r="G8">
        <f>IF(AND('исходные данные'!$E8&gt;0,'исходные данные'!$AA8&gt;0),'исходные данные'!G8,0)</f>
        <v>0</v>
      </c>
      <c r="H8">
        <f>IF(AND('исходные данные'!$E8&gt;0,'исходные данные'!$AA8&gt;0),'исходные данные'!H8,0)</f>
        <v>0</v>
      </c>
      <c r="I8">
        <f>IF(AND('исходные данные'!$E8&gt;0,'исходные данные'!$AA8&gt;0),'исходные данные'!I8,0)</f>
        <v>0</v>
      </c>
      <c r="J8">
        <f>IF(AND('исходные данные'!$E8&gt;0,'исходные данные'!$AA8&gt;0),'исходные данные'!J8,0)</f>
        <v>0</v>
      </c>
      <c r="K8">
        <f>IF(AND('исходные данные'!$E8&gt;0,'исходные данные'!$AA8&gt;0),'исходные данные'!K8,0)</f>
        <v>0</v>
      </c>
      <c r="L8">
        <f>IF(AND('исходные данные'!$E8&gt;0,'исходные данные'!$AA8&gt;0),'исходные данные'!L8,0)</f>
        <v>0</v>
      </c>
      <c r="M8">
        <f>IF(AND('исходные данные'!$E8&gt;0,'исходные данные'!$AA8&gt;0),'исходные данные'!M8,0)</f>
        <v>0</v>
      </c>
      <c r="N8">
        <f>IF(AND('исходные данные'!$E8&gt;0,'исходные данные'!$AA8&gt;0),'исходные данные'!N8,0)</f>
        <v>0</v>
      </c>
      <c r="O8">
        <f>IF(AND('исходные данные'!$E8&gt;0,'исходные данные'!$AA8&gt;0),'исходные данные'!O8,0)</f>
        <v>0</v>
      </c>
      <c r="P8">
        <f>IF(AND('исходные данные'!$E8&gt;0,'исходные данные'!$AA8&gt;0),'исходные данные'!P8,0)</f>
        <v>0</v>
      </c>
      <c r="Q8">
        <f>IF(AND('исходные данные'!$E8&gt;0,'исходные данные'!$AA8&gt;0),'исходные данные'!Q8,0)</f>
        <v>0</v>
      </c>
      <c r="R8">
        <f>IF(AND('исходные данные'!$E8&gt;0,'исходные данные'!$AA8&gt;0),'исходные данные'!R8,0)</f>
        <v>0</v>
      </c>
      <c r="S8">
        <f>IF(AND('исходные данные'!$E8&gt;0,'исходные данные'!$AA8&gt;0),'исходные данные'!S8,0)</f>
        <v>0</v>
      </c>
      <c r="T8">
        <f>IF(AND('исходные данные'!$E8&gt;0,'исходные данные'!$AA8&gt;0),'исходные данные'!T8,0)</f>
        <v>0</v>
      </c>
      <c r="U8">
        <f>IF(AND('исходные данные'!$E8&gt;0,'исходные данные'!$AA8&gt;0),'исходные данные'!U8,0)</f>
        <v>0</v>
      </c>
      <c r="V8">
        <f>IF(AND('исходные данные'!$E8&gt;0,'исходные данные'!$AA8&gt;0),'исходные данные'!V8,0)</f>
        <v>0</v>
      </c>
      <c r="W8">
        <f>IF(AND('исходные данные'!$E8&gt;0,'исходные данные'!$AA8&gt;0),'исходные данные'!W8,0)</f>
        <v>0</v>
      </c>
      <c r="X8">
        <f>IF(AND('исходные данные'!$E8&gt;0,'исходные данные'!$AA8&gt;0),'исходные данные'!X8,0)</f>
        <v>0</v>
      </c>
      <c r="Y8">
        <f>IF(AND('исходные данные'!$E8&gt;0,'исходные данные'!$AA8&gt;0),'исходные данные'!Y8,0)</f>
        <v>0</v>
      </c>
      <c r="Z8">
        <f>IF(AND('исходные данные'!$E8&gt;0,'исходные данные'!$AA8&gt;0),'исходные данные'!Z8,0)</f>
        <v>0</v>
      </c>
      <c r="AA8">
        <f>IF(AND('исходные данные'!$E8&gt;0,'исходные данные'!$AA8&gt;0),'исходные данные'!AA8,0)</f>
        <v>0</v>
      </c>
    </row>
    <row r="9" spans="1:27" x14ac:dyDescent="0.25">
      <c r="A9">
        <f>IF(AND('исходные данные'!$E9&gt;0,'исходные данные'!$AA9&gt;0),'исходные данные'!A9,0)</f>
        <v>0</v>
      </c>
      <c r="B9">
        <f>IF(AND('исходные данные'!$E9&gt;0,'исходные данные'!$AA9&gt;0),'исходные данные'!B9,0)</f>
        <v>0</v>
      </c>
      <c r="C9">
        <f>IF(AND('исходные данные'!$E9&gt;0,'исходные данные'!$AA9&gt;0),'исходные данные'!C9,0)</f>
        <v>0</v>
      </c>
      <c r="D9">
        <f>IF(AND('исходные данные'!$E9&gt;0,'исходные данные'!$AA9&gt;0),'исходные данные'!D9,0)</f>
        <v>0</v>
      </c>
      <c r="E9">
        <f>IF(AND('исходные данные'!$E9&gt;0,'исходные данные'!$AA9&gt;0),'исходные данные'!E9,0)</f>
        <v>0</v>
      </c>
      <c r="F9">
        <f>IF(AND('исходные данные'!$E9&gt;0,'исходные данные'!$AA9&gt;0),'исходные данные'!F9,0)</f>
        <v>0</v>
      </c>
      <c r="G9">
        <f>IF(AND('исходные данные'!$E9&gt;0,'исходные данные'!$AA9&gt;0),'исходные данные'!G9,0)</f>
        <v>0</v>
      </c>
      <c r="H9">
        <f>IF(AND('исходные данные'!$E9&gt;0,'исходные данные'!$AA9&gt;0),'исходные данные'!H9,0)</f>
        <v>0</v>
      </c>
      <c r="I9">
        <f>IF(AND('исходные данные'!$E9&gt;0,'исходные данные'!$AA9&gt;0),'исходные данные'!I9,0)</f>
        <v>0</v>
      </c>
      <c r="J9">
        <f>IF(AND('исходные данные'!$E9&gt;0,'исходные данные'!$AA9&gt;0),'исходные данные'!J9,0)</f>
        <v>0</v>
      </c>
      <c r="K9">
        <f>IF(AND('исходные данные'!$E9&gt;0,'исходные данные'!$AA9&gt;0),'исходные данные'!K9,0)</f>
        <v>0</v>
      </c>
      <c r="L9">
        <f>IF(AND('исходные данные'!$E9&gt;0,'исходные данные'!$AA9&gt;0),'исходные данные'!L9,0)</f>
        <v>0</v>
      </c>
      <c r="M9">
        <f>IF(AND('исходные данные'!$E9&gt;0,'исходные данные'!$AA9&gt;0),'исходные данные'!M9,0)</f>
        <v>0</v>
      </c>
      <c r="N9">
        <f>IF(AND('исходные данные'!$E9&gt;0,'исходные данные'!$AA9&gt;0),'исходные данные'!N9,0)</f>
        <v>0</v>
      </c>
      <c r="O9">
        <f>IF(AND('исходные данные'!$E9&gt;0,'исходные данные'!$AA9&gt;0),'исходные данные'!O9,0)</f>
        <v>0</v>
      </c>
      <c r="P9">
        <f>IF(AND('исходные данные'!$E9&gt;0,'исходные данные'!$AA9&gt;0),'исходные данные'!P9,0)</f>
        <v>0</v>
      </c>
      <c r="Q9">
        <f>IF(AND('исходные данные'!$E9&gt;0,'исходные данные'!$AA9&gt;0),'исходные данные'!Q9,0)</f>
        <v>0</v>
      </c>
      <c r="R9">
        <f>IF(AND('исходные данные'!$E9&gt;0,'исходные данные'!$AA9&gt;0),'исходные данные'!R9,0)</f>
        <v>0</v>
      </c>
      <c r="S9">
        <f>IF(AND('исходные данные'!$E9&gt;0,'исходные данные'!$AA9&gt;0),'исходные данные'!S9,0)</f>
        <v>0</v>
      </c>
      <c r="T9">
        <f>IF(AND('исходные данные'!$E9&gt;0,'исходные данные'!$AA9&gt;0),'исходные данные'!T9,0)</f>
        <v>0</v>
      </c>
      <c r="U9">
        <f>IF(AND('исходные данные'!$E9&gt;0,'исходные данные'!$AA9&gt;0),'исходные данные'!U9,0)</f>
        <v>0</v>
      </c>
      <c r="V9">
        <f>IF(AND('исходные данные'!$E9&gt;0,'исходные данные'!$AA9&gt;0),'исходные данные'!V9,0)</f>
        <v>0</v>
      </c>
      <c r="W9">
        <f>IF(AND('исходные данные'!$E9&gt;0,'исходные данные'!$AA9&gt;0),'исходные данные'!W9,0)</f>
        <v>0</v>
      </c>
      <c r="X9">
        <f>IF(AND('исходные данные'!$E9&gt;0,'исходные данные'!$AA9&gt;0),'исходные данные'!X9,0)</f>
        <v>0</v>
      </c>
      <c r="Y9">
        <f>IF(AND('исходные данные'!$E9&gt;0,'исходные данные'!$AA9&gt;0),'исходные данные'!Y9,0)</f>
        <v>0</v>
      </c>
      <c r="Z9">
        <f>IF(AND('исходные данные'!$E9&gt;0,'исходные данные'!$AA9&gt;0),'исходные данные'!Z9,0)</f>
        <v>0</v>
      </c>
      <c r="AA9">
        <f>IF(AND('исходные данные'!$E9&gt;0,'исходные данные'!$AA9&gt;0),'исходные данные'!AA9,0)</f>
        <v>0</v>
      </c>
    </row>
    <row r="10" spans="1:27" x14ac:dyDescent="0.25">
      <c r="A10">
        <f>IF(AND('исходные данные'!$E10&gt;0,'исходные данные'!$AA10&gt;0),'исходные данные'!A10,0)</f>
        <v>0</v>
      </c>
      <c r="B10">
        <f>IF(AND('исходные данные'!$E10&gt;0,'исходные данные'!$AA10&gt;0),'исходные данные'!B10,0)</f>
        <v>0</v>
      </c>
      <c r="C10">
        <f>IF(AND('исходные данные'!$E10&gt;0,'исходные данные'!$AA10&gt;0),'исходные данные'!C10,0)</f>
        <v>0</v>
      </c>
      <c r="D10">
        <f>IF(AND('исходные данные'!$E10&gt;0,'исходные данные'!$AA10&gt;0),'исходные данные'!D10,0)</f>
        <v>0</v>
      </c>
      <c r="E10">
        <f>IF(AND('исходные данные'!$E10&gt;0,'исходные данные'!$AA10&gt;0),'исходные данные'!E10,0)</f>
        <v>0</v>
      </c>
      <c r="F10">
        <f>IF(AND('исходные данные'!$E10&gt;0,'исходные данные'!$AA10&gt;0),'исходные данные'!F10,0)</f>
        <v>0</v>
      </c>
      <c r="G10">
        <f>IF(AND('исходные данные'!$E10&gt;0,'исходные данные'!$AA10&gt;0),'исходные данные'!G10,0)</f>
        <v>0</v>
      </c>
      <c r="H10">
        <f>IF(AND('исходные данные'!$E10&gt;0,'исходные данные'!$AA10&gt;0),'исходные данные'!H10,0)</f>
        <v>0</v>
      </c>
      <c r="I10">
        <f>IF(AND('исходные данные'!$E10&gt;0,'исходные данные'!$AA10&gt;0),'исходные данные'!I10,0)</f>
        <v>0</v>
      </c>
      <c r="J10">
        <f>IF(AND('исходные данные'!$E10&gt;0,'исходные данные'!$AA10&gt;0),'исходные данные'!J10,0)</f>
        <v>0</v>
      </c>
      <c r="K10">
        <f>IF(AND('исходные данные'!$E10&gt;0,'исходные данные'!$AA10&gt;0),'исходные данные'!K10,0)</f>
        <v>0</v>
      </c>
      <c r="L10">
        <f>IF(AND('исходные данные'!$E10&gt;0,'исходные данные'!$AA10&gt;0),'исходные данные'!L10,0)</f>
        <v>0</v>
      </c>
      <c r="M10">
        <f>IF(AND('исходные данные'!$E10&gt;0,'исходные данные'!$AA10&gt;0),'исходные данные'!M10,0)</f>
        <v>0</v>
      </c>
      <c r="N10">
        <f>IF(AND('исходные данные'!$E10&gt;0,'исходные данные'!$AA10&gt;0),'исходные данные'!N10,0)</f>
        <v>0</v>
      </c>
      <c r="O10">
        <f>IF(AND('исходные данные'!$E10&gt;0,'исходные данные'!$AA10&gt;0),'исходные данные'!O10,0)</f>
        <v>0</v>
      </c>
      <c r="P10">
        <f>IF(AND('исходные данные'!$E10&gt;0,'исходные данные'!$AA10&gt;0),'исходные данные'!P10,0)</f>
        <v>0</v>
      </c>
      <c r="Q10">
        <f>IF(AND('исходные данные'!$E10&gt;0,'исходные данные'!$AA10&gt;0),'исходные данные'!Q10,0)</f>
        <v>0</v>
      </c>
      <c r="R10">
        <f>IF(AND('исходные данные'!$E10&gt;0,'исходные данные'!$AA10&gt;0),'исходные данные'!R10,0)</f>
        <v>0</v>
      </c>
      <c r="S10">
        <f>IF(AND('исходные данные'!$E10&gt;0,'исходные данные'!$AA10&gt;0),'исходные данные'!S10,0)</f>
        <v>0</v>
      </c>
      <c r="T10">
        <f>IF(AND('исходные данные'!$E10&gt;0,'исходные данные'!$AA10&gt;0),'исходные данные'!T10,0)</f>
        <v>0</v>
      </c>
      <c r="U10">
        <f>IF(AND('исходные данные'!$E10&gt;0,'исходные данные'!$AA10&gt;0),'исходные данные'!U10,0)</f>
        <v>0</v>
      </c>
      <c r="V10">
        <f>IF(AND('исходные данные'!$E10&gt;0,'исходные данные'!$AA10&gt;0),'исходные данные'!V10,0)</f>
        <v>0</v>
      </c>
      <c r="W10">
        <f>IF(AND('исходные данные'!$E10&gt;0,'исходные данные'!$AA10&gt;0),'исходные данные'!W10,0)</f>
        <v>0</v>
      </c>
      <c r="X10">
        <f>IF(AND('исходные данные'!$E10&gt;0,'исходные данные'!$AA10&gt;0),'исходные данные'!X10,0)</f>
        <v>0</v>
      </c>
      <c r="Y10">
        <f>IF(AND('исходные данные'!$E10&gt;0,'исходные данные'!$AA10&gt;0),'исходные данные'!Y10,0)</f>
        <v>0</v>
      </c>
      <c r="Z10">
        <f>IF(AND('исходные данные'!$E10&gt;0,'исходные данные'!$AA10&gt;0),'исходные данные'!Z10,0)</f>
        <v>0</v>
      </c>
      <c r="AA10">
        <f>IF(AND('исходные данные'!$E10&gt;0,'исходные данные'!$AA10&gt;0),'исходные данные'!AA10,0)</f>
        <v>0</v>
      </c>
    </row>
    <row r="11" spans="1:27" x14ac:dyDescent="0.25">
      <c r="A11">
        <f>IF(AND('исходные данные'!$E11&gt;0,'исходные данные'!$AA11&gt;0),'исходные данные'!A11,0)</f>
        <v>0</v>
      </c>
      <c r="B11">
        <f>IF(AND('исходные данные'!$E11&gt;0,'исходные данные'!$AA11&gt;0),'исходные данные'!B11,0)</f>
        <v>0</v>
      </c>
      <c r="C11">
        <f>IF(AND('исходные данные'!$E11&gt;0,'исходные данные'!$AA11&gt;0),'исходные данные'!C11,0)</f>
        <v>0</v>
      </c>
      <c r="D11">
        <f>IF(AND('исходные данные'!$E11&gt;0,'исходные данные'!$AA11&gt;0),'исходные данные'!D11,0)</f>
        <v>0</v>
      </c>
      <c r="E11">
        <f>IF(AND('исходные данные'!$E11&gt;0,'исходные данные'!$AA11&gt;0),'исходные данные'!E11,0)</f>
        <v>0</v>
      </c>
      <c r="F11">
        <f>IF(AND('исходные данные'!$E11&gt;0,'исходные данные'!$AA11&gt;0),'исходные данные'!F11,0)</f>
        <v>0</v>
      </c>
      <c r="G11">
        <f>IF(AND('исходные данные'!$E11&gt;0,'исходные данные'!$AA11&gt;0),'исходные данные'!G11,0)</f>
        <v>0</v>
      </c>
      <c r="H11">
        <f>IF(AND('исходные данные'!$E11&gt;0,'исходные данные'!$AA11&gt;0),'исходные данные'!H11,0)</f>
        <v>0</v>
      </c>
      <c r="I11">
        <f>IF(AND('исходные данные'!$E11&gt;0,'исходные данные'!$AA11&gt;0),'исходные данные'!I11,0)</f>
        <v>0</v>
      </c>
      <c r="J11">
        <f>IF(AND('исходные данные'!$E11&gt;0,'исходные данные'!$AA11&gt;0),'исходные данные'!J11,0)</f>
        <v>0</v>
      </c>
      <c r="K11">
        <f>IF(AND('исходные данные'!$E11&gt;0,'исходные данные'!$AA11&gt;0),'исходные данные'!K11,0)</f>
        <v>0</v>
      </c>
      <c r="L11">
        <f>IF(AND('исходные данные'!$E11&gt;0,'исходные данные'!$AA11&gt;0),'исходные данные'!L11,0)</f>
        <v>0</v>
      </c>
      <c r="M11">
        <f>IF(AND('исходные данные'!$E11&gt;0,'исходные данные'!$AA11&gt;0),'исходные данные'!M11,0)</f>
        <v>0</v>
      </c>
      <c r="N11">
        <f>IF(AND('исходные данные'!$E11&gt;0,'исходные данные'!$AA11&gt;0),'исходные данные'!N11,0)</f>
        <v>0</v>
      </c>
      <c r="O11">
        <f>IF(AND('исходные данные'!$E11&gt;0,'исходные данные'!$AA11&gt;0),'исходные данные'!O11,0)</f>
        <v>0</v>
      </c>
      <c r="P11">
        <f>IF(AND('исходные данные'!$E11&gt;0,'исходные данные'!$AA11&gt;0),'исходные данные'!P11,0)</f>
        <v>0</v>
      </c>
      <c r="Q11">
        <f>IF(AND('исходные данные'!$E11&gt;0,'исходные данные'!$AA11&gt;0),'исходные данные'!Q11,0)</f>
        <v>0</v>
      </c>
      <c r="R11">
        <f>IF(AND('исходные данные'!$E11&gt;0,'исходные данные'!$AA11&gt;0),'исходные данные'!R11,0)</f>
        <v>0</v>
      </c>
      <c r="S11">
        <f>IF(AND('исходные данные'!$E11&gt;0,'исходные данные'!$AA11&gt;0),'исходные данные'!S11,0)</f>
        <v>0</v>
      </c>
      <c r="T11">
        <f>IF(AND('исходные данные'!$E11&gt;0,'исходные данные'!$AA11&gt;0),'исходные данные'!T11,0)</f>
        <v>0</v>
      </c>
      <c r="U11">
        <f>IF(AND('исходные данные'!$E11&gt;0,'исходные данные'!$AA11&gt;0),'исходные данные'!U11,0)</f>
        <v>0</v>
      </c>
      <c r="V11">
        <f>IF(AND('исходные данные'!$E11&gt;0,'исходные данные'!$AA11&gt;0),'исходные данные'!V11,0)</f>
        <v>0</v>
      </c>
      <c r="W11">
        <f>IF(AND('исходные данные'!$E11&gt;0,'исходные данные'!$AA11&gt;0),'исходные данные'!W11,0)</f>
        <v>0</v>
      </c>
      <c r="X11">
        <f>IF(AND('исходные данные'!$E11&gt;0,'исходные данные'!$AA11&gt;0),'исходные данные'!X11,0)</f>
        <v>0</v>
      </c>
      <c r="Y11">
        <f>IF(AND('исходные данные'!$E11&gt;0,'исходные данные'!$AA11&gt;0),'исходные данные'!Y11,0)</f>
        <v>0</v>
      </c>
      <c r="Z11">
        <f>IF(AND('исходные данные'!$E11&gt;0,'исходные данные'!$AA11&gt;0),'исходные данные'!Z11,0)</f>
        <v>0</v>
      </c>
      <c r="AA11">
        <f>IF(AND('исходные данные'!$E11&gt;0,'исходные данные'!$AA11&gt;0),'исходные данные'!AA11,0)</f>
        <v>0</v>
      </c>
    </row>
    <row r="12" spans="1:27" x14ac:dyDescent="0.25">
      <c r="A12">
        <f>IF(AND('исходные данные'!$E12&gt;0,'исходные данные'!$AA12&gt;0),'исходные данные'!A12,0)</f>
        <v>0</v>
      </c>
      <c r="B12">
        <f>IF(AND('исходные данные'!$E12&gt;0,'исходные данные'!$AA12&gt;0),'исходные данные'!B12,0)</f>
        <v>0</v>
      </c>
      <c r="C12">
        <f>IF(AND('исходные данные'!$E12&gt;0,'исходные данные'!$AA12&gt;0),'исходные данные'!C12,0)</f>
        <v>0</v>
      </c>
      <c r="D12">
        <f>IF(AND('исходные данные'!$E12&gt;0,'исходные данные'!$AA12&gt;0),'исходные данные'!D12,0)</f>
        <v>0</v>
      </c>
      <c r="E12">
        <f>IF(AND('исходные данные'!$E12&gt;0,'исходные данные'!$AA12&gt;0),'исходные данные'!E12,0)</f>
        <v>0</v>
      </c>
      <c r="F12">
        <f>IF(AND('исходные данные'!$E12&gt;0,'исходные данные'!$AA12&gt;0),'исходные данные'!F12,0)</f>
        <v>0</v>
      </c>
      <c r="G12">
        <f>IF(AND('исходные данные'!$E12&gt;0,'исходные данные'!$AA12&gt;0),'исходные данные'!G12,0)</f>
        <v>0</v>
      </c>
      <c r="H12">
        <f>IF(AND('исходные данные'!$E12&gt;0,'исходные данные'!$AA12&gt;0),'исходные данные'!H12,0)</f>
        <v>0</v>
      </c>
      <c r="I12">
        <f>IF(AND('исходные данные'!$E12&gt;0,'исходные данные'!$AA12&gt;0),'исходные данные'!I12,0)</f>
        <v>0</v>
      </c>
      <c r="J12">
        <f>IF(AND('исходные данные'!$E12&gt;0,'исходные данные'!$AA12&gt;0),'исходные данные'!J12,0)</f>
        <v>0</v>
      </c>
      <c r="K12">
        <f>IF(AND('исходные данные'!$E12&gt;0,'исходные данные'!$AA12&gt;0),'исходные данные'!K12,0)</f>
        <v>0</v>
      </c>
      <c r="L12">
        <f>IF(AND('исходные данные'!$E12&gt;0,'исходные данные'!$AA12&gt;0),'исходные данные'!L12,0)</f>
        <v>0</v>
      </c>
      <c r="M12">
        <f>IF(AND('исходные данные'!$E12&gt;0,'исходные данные'!$AA12&gt;0),'исходные данные'!M12,0)</f>
        <v>0</v>
      </c>
      <c r="N12">
        <f>IF(AND('исходные данные'!$E12&gt;0,'исходные данные'!$AA12&gt;0),'исходные данные'!N12,0)</f>
        <v>0</v>
      </c>
      <c r="O12">
        <f>IF(AND('исходные данные'!$E12&gt;0,'исходные данные'!$AA12&gt;0),'исходные данные'!O12,0)</f>
        <v>0</v>
      </c>
      <c r="P12">
        <f>IF(AND('исходные данные'!$E12&gt;0,'исходные данные'!$AA12&gt;0),'исходные данные'!P12,0)</f>
        <v>0</v>
      </c>
      <c r="Q12">
        <f>IF(AND('исходные данные'!$E12&gt;0,'исходные данные'!$AA12&gt;0),'исходные данные'!Q12,0)</f>
        <v>0</v>
      </c>
      <c r="R12">
        <f>IF(AND('исходные данные'!$E12&gt;0,'исходные данные'!$AA12&gt;0),'исходные данные'!R12,0)</f>
        <v>0</v>
      </c>
      <c r="S12">
        <f>IF(AND('исходные данные'!$E12&gt;0,'исходные данные'!$AA12&gt;0),'исходные данные'!S12,0)</f>
        <v>0</v>
      </c>
      <c r="T12">
        <f>IF(AND('исходные данные'!$E12&gt;0,'исходные данные'!$AA12&gt;0),'исходные данные'!T12,0)</f>
        <v>0</v>
      </c>
      <c r="U12">
        <f>IF(AND('исходные данные'!$E12&gt;0,'исходные данные'!$AA12&gt;0),'исходные данные'!U12,0)</f>
        <v>0</v>
      </c>
      <c r="V12">
        <f>IF(AND('исходные данные'!$E12&gt;0,'исходные данные'!$AA12&gt;0),'исходные данные'!V12,0)</f>
        <v>0</v>
      </c>
      <c r="W12">
        <f>IF(AND('исходные данные'!$E12&gt;0,'исходные данные'!$AA12&gt;0),'исходные данные'!W12,0)</f>
        <v>0</v>
      </c>
      <c r="X12">
        <f>IF(AND('исходные данные'!$E12&gt;0,'исходные данные'!$AA12&gt;0),'исходные данные'!X12,0)</f>
        <v>0</v>
      </c>
      <c r="Y12">
        <f>IF(AND('исходные данные'!$E12&gt;0,'исходные данные'!$AA12&gt;0),'исходные данные'!Y12,0)</f>
        <v>0</v>
      </c>
      <c r="Z12">
        <f>IF(AND('исходные данные'!$E12&gt;0,'исходные данные'!$AA12&gt;0),'исходные данные'!Z12,0)</f>
        <v>0</v>
      </c>
      <c r="AA12">
        <f>IF(AND('исходные данные'!$E12&gt;0,'исходные данные'!$AA12&gt;0),'исходные данные'!AA12,0)</f>
        <v>0</v>
      </c>
    </row>
    <row r="13" spans="1:27" x14ac:dyDescent="0.25">
      <c r="A13">
        <f>IF(AND('исходные данные'!$E13&gt;0,'исходные данные'!$AA13&gt;0),'исходные данные'!A13,0)</f>
        <v>0</v>
      </c>
      <c r="B13">
        <f>IF(AND('исходные данные'!$E13&gt;0,'исходные данные'!$AA13&gt;0),'исходные данные'!B13,0)</f>
        <v>0</v>
      </c>
      <c r="C13">
        <f>IF(AND('исходные данные'!$E13&gt;0,'исходные данные'!$AA13&gt;0),'исходные данные'!C13,0)</f>
        <v>0</v>
      </c>
      <c r="D13">
        <f>IF(AND('исходные данные'!$E13&gt;0,'исходные данные'!$AA13&gt;0),'исходные данные'!D13,0)</f>
        <v>0</v>
      </c>
      <c r="E13">
        <f>IF(AND('исходные данные'!$E13&gt;0,'исходные данные'!$AA13&gt;0),'исходные данные'!E13,0)</f>
        <v>0</v>
      </c>
      <c r="F13">
        <f>IF(AND('исходные данные'!$E13&gt;0,'исходные данные'!$AA13&gt;0),'исходные данные'!F13,0)</f>
        <v>0</v>
      </c>
      <c r="G13">
        <f>IF(AND('исходные данные'!$E13&gt;0,'исходные данные'!$AA13&gt;0),'исходные данные'!G13,0)</f>
        <v>0</v>
      </c>
      <c r="H13">
        <f>IF(AND('исходные данные'!$E13&gt;0,'исходные данные'!$AA13&gt;0),'исходные данные'!H13,0)</f>
        <v>0</v>
      </c>
      <c r="I13">
        <f>IF(AND('исходные данные'!$E13&gt;0,'исходные данные'!$AA13&gt;0),'исходные данные'!I13,0)</f>
        <v>0</v>
      </c>
      <c r="J13">
        <f>IF(AND('исходные данные'!$E13&gt;0,'исходные данные'!$AA13&gt;0),'исходные данные'!J13,0)</f>
        <v>0</v>
      </c>
      <c r="K13">
        <f>IF(AND('исходные данные'!$E13&gt;0,'исходные данные'!$AA13&gt;0),'исходные данные'!K13,0)</f>
        <v>0</v>
      </c>
      <c r="L13">
        <f>IF(AND('исходные данные'!$E13&gt;0,'исходные данные'!$AA13&gt;0),'исходные данные'!L13,0)</f>
        <v>0</v>
      </c>
      <c r="M13">
        <f>IF(AND('исходные данные'!$E13&gt;0,'исходные данные'!$AA13&gt;0),'исходные данные'!M13,0)</f>
        <v>0</v>
      </c>
      <c r="N13">
        <f>IF(AND('исходные данные'!$E13&gt;0,'исходные данные'!$AA13&gt;0),'исходные данные'!N13,0)</f>
        <v>0</v>
      </c>
      <c r="O13">
        <f>IF(AND('исходные данные'!$E13&gt;0,'исходные данные'!$AA13&gt;0),'исходные данные'!O13,0)</f>
        <v>0</v>
      </c>
      <c r="P13">
        <f>IF(AND('исходные данные'!$E13&gt;0,'исходные данные'!$AA13&gt;0),'исходные данные'!P13,0)</f>
        <v>0</v>
      </c>
      <c r="Q13">
        <f>IF(AND('исходные данные'!$E13&gt;0,'исходные данные'!$AA13&gt;0),'исходные данные'!Q13,0)</f>
        <v>0</v>
      </c>
      <c r="R13">
        <f>IF(AND('исходные данные'!$E13&gt;0,'исходные данные'!$AA13&gt;0),'исходные данные'!R13,0)</f>
        <v>0</v>
      </c>
      <c r="S13">
        <f>IF(AND('исходные данные'!$E13&gt;0,'исходные данные'!$AA13&gt;0),'исходные данные'!S13,0)</f>
        <v>0</v>
      </c>
      <c r="T13">
        <f>IF(AND('исходные данные'!$E13&gt;0,'исходные данные'!$AA13&gt;0),'исходные данные'!T13,0)</f>
        <v>0</v>
      </c>
      <c r="U13">
        <f>IF(AND('исходные данные'!$E13&gt;0,'исходные данные'!$AA13&gt;0),'исходные данные'!U13,0)</f>
        <v>0</v>
      </c>
      <c r="V13">
        <f>IF(AND('исходные данные'!$E13&gt;0,'исходные данные'!$AA13&gt;0),'исходные данные'!V13,0)</f>
        <v>0</v>
      </c>
      <c r="W13">
        <f>IF(AND('исходные данные'!$E13&gt;0,'исходные данные'!$AA13&gt;0),'исходные данные'!W13,0)</f>
        <v>0</v>
      </c>
      <c r="X13">
        <f>IF(AND('исходные данные'!$E13&gt;0,'исходные данные'!$AA13&gt;0),'исходные данные'!X13,0)</f>
        <v>0</v>
      </c>
      <c r="Y13">
        <f>IF(AND('исходные данные'!$E13&gt;0,'исходные данные'!$AA13&gt;0),'исходные данные'!Y13,0)</f>
        <v>0</v>
      </c>
      <c r="Z13">
        <f>IF(AND('исходные данные'!$E13&gt;0,'исходные данные'!$AA13&gt;0),'исходные данные'!Z13,0)</f>
        <v>0</v>
      </c>
      <c r="AA13">
        <f>IF(AND('исходные данные'!$E13&gt;0,'исходные данные'!$AA13&gt;0),'исходные данные'!AA13,0)</f>
        <v>0</v>
      </c>
    </row>
    <row r="14" spans="1:27" x14ac:dyDescent="0.25">
      <c r="A14">
        <f>IF(AND('исходные данные'!$E14&gt;0,'исходные данные'!$AA14&gt;0),'исходные данные'!A14,0)</f>
        <v>0</v>
      </c>
      <c r="B14">
        <f>IF(AND('исходные данные'!$E14&gt;0,'исходные данные'!$AA14&gt;0),'исходные данные'!B14,0)</f>
        <v>0</v>
      </c>
      <c r="C14">
        <f>IF(AND('исходные данные'!$E14&gt;0,'исходные данные'!$AA14&gt;0),'исходные данные'!C14,0)</f>
        <v>0</v>
      </c>
      <c r="D14">
        <f>IF(AND('исходные данные'!$E14&gt;0,'исходные данные'!$AA14&gt;0),'исходные данные'!D14,0)</f>
        <v>0</v>
      </c>
      <c r="E14">
        <f>IF(AND('исходные данные'!$E14&gt;0,'исходные данные'!$AA14&gt;0),'исходные данные'!E14,0)</f>
        <v>0</v>
      </c>
      <c r="F14">
        <f>IF(AND('исходные данные'!$E14&gt;0,'исходные данные'!$AA14&gt;0),'исходные данные'!F14,0)</f>
        <v>0</v>
      </c>
      <c r="G14">
        <f>IF(AND('исходные данные'!$E14&gt;0,'исходные данные'!$AA14&gt;0),'исходные данные'!G14,0)</f>
        <v>0</v>
      </c>
      <c r="H14">
        <f>IF(AND('исходные данные'!$E14&gt;0,'исходные данные'!$AA14&gt;0),'исходные данные'!H14,0)</f>
        <v>0</v>
      </c>
      <c r="I14">
        <f>IF(AND('исходные данные'!$E14&gt;0,'исходные данные'!$AA14&gt;0),'исходные данные'!I14,0)</f>
        <v>0</v>
      </c>
      <c r="J14">
        <f>IF(AND('исходные данные'!$E14&gt;0,'исходные данные'!$AA14&gt;0),'исходные данные'!J14,0)</f>
        <v>0</v>
      </c>
      <c r="K14">
        <f>IF(AND('исходные данные'!$E14&gt;0,'исходные данные'!$AA14&gt;0),'исходные данные'!K14,0)</f>
        <v>0</v>
      </c>
      <c r="L14">
        <f>IF(AND('исходные данные'!$E14&gt;0,'исходные данные'!$AA14&gt;0),'исходные данные'!L14,0)</f>
        <v>0</v>
      </c>
      <c r="M14">
        <f>IF(AND('исходные данные'!$E14&gt;0,'исходные данные'!$AA14&gt;0),'исходные данные'!M14,0)</f>
        <v>0</v>
      </c>
      <c r="N14">
        <f>IF(AND('исходные данные'!$E14&gt;0,'исходные данные'!$AA14&gt;0),'исходные данные'!N14,0)</f>
        <v>0</v>
      </c>
      <c r="O14">
        <f>IF(AND('исходные данные'!$E14&gt;0,'исходные данные'!$AA14&gt;0),'исходные данные'!O14,0)</f>
        <v>0</v>
      </c>
      <c r="P14">
        <f>IF(AND('исходные данные'!$E14&gt;0,'исходные данные'!$AA14&gt;0),'исходные данные'!P14,0)</f>
        <v>0</v>
      </c>
      <c r="Q14">
        <f>IF(AND('исходные данные'!$E14&gt;0,'исходные данные'!$AA14&gt;0),'исходные данные'!Q14,0)</f>
        <v>0</v>
      </c>
      <c r="R14">
        <f>IF(AND('исходные данные'!$E14&gt;0,'исходные данные'!$AA14&gt;0),'исходные данные'!R14,0)</f>
        <v>0</v>
      </c>
      <c r="S14">
        <f>IF(AND('исходные данные'!$E14&gt;0,'исходные данные'!$AA14&gt;0),'исходные данные'!S14,0)</f>
        <v>0</v>
      </c>
      <c r="T14">
        <f>IF(AND('исходные данные'!$E14&gt;0,'исходные данные'!$AA14&gt;0),'исходные данные'!T14,0)</f>
        <v>0</v>
      </c>
      <c r="U14">
        <f>IF(AND('исходные данные'!$E14&gt;0,'исходные данные'!$AA14&gt;0),'исходные данные'!U14,0)</f>
        <v>0</v>
      </c>
      <c r="V14">
        <f>IF(AND('исходные данные'!$E14&gt;0,'исходные данные'!$AA14&gt;0),'исходные данные'!V14,0)</f>
        <v>0</v>
      </c>
      <c r="W14">
        <f>IF(AND('исходные данные'!$E14&gt;0,'исходные данные'!$AA14&gt;0),'исходные данные'!W14,0)</f>
        <v>0</v>
      </c>
      <c r="X14">
        <f>IF(AND('исходные данные'!$E14&gt;0,'исходные данные'!$AA14&gt;0),'исходные данные'!X14,0)</f>
        <v>0</v>
      </c>
      <c r="Y14">
        <f>IF(AND('исходные данные'!$E14&gt;0,'исходные данные'!$AA14&gt;0),'исходные данные'!Y14,0)</f>
        <v>0</v>
      </c>
      <c r="Z14">
        <f>IF(AND('исходные данные'!$E14&gt;0,'исходные данные'!$AA14&gt;0),'исходные данные'!Z14,0)</f>
        <v>0</v>
      </c>
      <c r="AA14">
        <f>IF(AND('исходные данные'!$E14&gt;0,'исходные данные'!$AA14&gt;0),'исходные данные'!AA14,0)</f>
        <v>0</v>
      </c>
    </row>
    <row r="15" spans="1:27" x14ac:dyDescent="0.25">
      <c r="A15">
        <f>IF(AND('исходные данные'!$E15&gt;0,'исходные данные'!$AA15&gt;0),'исходные данные'!A15,0)</f>
        <v>0</v>
      </c>
      <c r="B15">
        <f>IF(AND('исходные данные'!$E15&gt;0,'исходные данные'!$AA15&gt;0),'исходные данные'!B15,0)</f>
        <v>0</v>
      </c>
      <c r="C15">
        <f>IF(AND('исходные данные'!$E15&gt;0,'исходные данные'!$AA15&gt;0),'исходные данные'!C15,0)</f>
        <v>0</v>
      </c>
      <c r="D15">
        <f>IF(AND('исходные данные'!$E15&gt;0,'исходные данные'!$AA15&gt;0),'исходные данные'!D15,0)</f>
        <v>0</v>
      </c>
      <c r="E15">
        <f>IF(AND('исходные данные'!$E15&gt;0,'исходные данные'!$AA15&gt;0),'исходные данные'!E15,0)</f>
        <v>0</v>
      </c>
      <c r="F15">
        <f>IF(AND('исходные данные'!$E15&gt;0,'исходные данные'!$AA15&gt;0),'исходные данные'!F15,0)</f>
        <v>0</v>
      </c>
      <c r="G15">
        <f>IF(AND('исходные данные'!$E15&gt;0,'исходные данные'!$AA15&gt;0),'исходные данные'!G15,0)</f>
        <v>0</v>
      </c>
      <c r="H15">
        <f>IF(AND('исходные данные'!$E15&gt;0,'исходные данные'!$AA15&gt;0),'исходные данные'!H15,0)</f>
        <v>0</v>
      </c>
      <c r="I15">
        <f>IF(AND('исходные данные'!$E15&gt;0,'исходные данные'!$AA15&gt;0),'исходные данные'!I15,0)</f>
        <v>0</v>
      </c>
      <c r="J15">
        <f>IF(AND('исходные данные'!$E15&gt;0,'исходные данные'!$AA15&gt;0),'исходные данные'!J15,0)</f>
        <v>0</v>
      </c>
      <c r="K15">
        <f>IF(AND('исходные данные'!$E15&gt;0,'исходные данные'!$AA15&gt;0),'исходные данные'!K15,0)</f>
        <v>0</v>
      </c>
      <c r="L15">
        <f>IF(AND('исходные данные'!$E15&gt;0,'исходные данные'!$AA15&gt;0),'исходные данные'!L15,0)</f>
        <v>0</v>
      </c>
      <c r="M15">
        <f>IF(AND('исходные данные'!$E15&gt;0,'исходные данные'!$AA15&gt;0),'исходные данные'!M15,0)</f>
        <v>0</v>
      </c>
      <c r="N15">
        <f>IF(AND('исходные данные'!$E15&gt;0,'исходные данные'!$AA15&gt;0),'исходные данные'!N15,0)</f>
        <v>0</v>
      </c>
      <c r="O15">
        <f>IF(AND('исходные данные'!$E15&gt;0,'исходные данные'!$AA15&gt;0),'исходные данные'!O15,0)</f>
        <v>0</v>
      </c>
      <c r="P15">
        <f>IF(AND('исходные данные'!$E15&gt;0,'исходные данные'!$AA15&gt;0),'исходные данные'!P15,0)</f>
        <v>0</v>
      </c>
      <c r="Q15">
        <f>IF(AND('исходные данные'!$E15&gt;0,'исходные данные'!$AA15&gt;0),'исходные данные'!Q15,0)</f>
        <v>0</v>
      </c>
      <c r="R15">
        <f>IF(AND('исходные данные'!$E15&gt;0,'исходные данные'!$AA15&gt;0),'исходные данные'!R15,0)</f>
        <v>0</v>
      </c>
      <c r="S15">
        <f>IF(AND('исходные данные'!$E15&gt;0,'исходные данные'!$AA15&gt;0),'исходные данные'!S15,0)</f>
        <v>0</v>
      </c>
      <c r="T15">
        <f>IF(AND('исходные данные'!$E15&gt;0,'исходные данные'!$AA15&gt;0),'исходные данные'!T15,0)</f>
        <v>0</v>
      </c>
      <c r="U15">
        <f>IF(AND('исходные данные'!$E15&gt;0,'исходные данные'!$AA15&gt;0),'исходные данные'!U15,0)</f>
        <v>0</v>
      </c>
      <c r="V15">
        <f>IF(AND('исходные данные'!$E15&gt;0,'исходные данные'!$AA15&gt;0),'исходные данные'!V15,0)</f>
        <v>0</v>
      </c>
      <c r="W15">
        <f>IF(AND('исходные данные'!$E15&gt;0,'исходные данные'!$AA15&gt;0),'исходные данные'!W15,0)</f>
        <v>0</v>
      </c>
      <c r="X15">
        <f>IF(AND('исходные данные'!$E15&gt;0,'исходные данные'!$AA15&gt;0),'исходные данные'!X15,0)</f>
        <v>0</v>
      </c>
      <c r="Y15">
        <f>IF(AND('исходные данные'!$E15&gt;0,'исходные данные'!$AA15&gt;0),'исходные данные'!Y15,0)</f>
        <v>0</v>
      </c>
      <c r="Z15">
        <f>IF(AND('исходные данные'!$E15&gt;0,'исходные данные'!$AA15&gt;0),'исходные данные'!Z15,0)</f>
        <v>0</v>
      </c>
      <c r="AA15">
        <f>IF(AND('исходные данные'!$E15&gt;0,'исходные данные'!$AA15&gt;0),'исходные данные'!AA15,0)</f>
        <v>0</v>
      </c>
    </row>
    <row r="16" spans="1:27" x14ac:dyDescent="0.25">
      <c r="A16">
        <f>IF(AND('исходные данные'!$E16&gt;0,'исходные данные'!$AA16&gt;0),'исходные данные'!A16,0)</f>
        <v>0</v>
      </c>
      <c r="B16">
        <f>IF(AND('исходные данные'!$E16&gt;0,'исходные данные'!$AA16&gt;0),'исходные данные'!B16,0)</f>
        <v>0</v>
      </c>
      <c r="C16">
        <f>IF(AND('исходные данные'!$E16&gt;0,'исходные данные'!$AA16&gt;0),'исходные данные'!C16,0)</f>
        <v>0</v>
      </c>
      <c r="D16">
        <f>IF(AND('исходные данные'!$E16&gt;0,'исходные данные'!$AA16&gt;0),'исходные данные'!D16,0)</f>
        <v>0</v>
      </c>
      <c r="E16">
        <f>IF(AND('исходные данные'!$E16&gt;0,'исходные данные'!$AA16&gt;0),'исходные данные'!E16,0)</f>
        <v>0</v>
      </c>
      <c r="F16">
        <f>IF(AND('исходные данные'!$E16&gt;0,'исходные данные'!$AA16&gt;0),'исходные данные'!F16,0)</f>
        <v>0</v>
      </c>
      <c r="G16">
        <f>IF(AND('исходные данные'!$E16&gt;0,'исходные данные'!$AA16&gt;0),'исходные данные'!G16,0)</f>
        <v>0</v>
      </c>
      <c r="H16">
        <f>IF(AND('исходные данные'!$E16&gt;0,'исходные данные'!$AA16&gt;0),'исходные данные'!H16,0)</f>
        <v>0</v>
      </c>
      <c r="I16">
        <f>IF(AND('исходные данные'!$E16&gt;0,'исходные данные'!$AA16&gt;0),'исходные данные'!I16,0)</f>
        <v>0</v>
      </c>
      <c r="J16">
        <f>IF(AND('исходные данные'!$E16&gt;0,'исходные данные'!$AA16&gt;0),'исходные данные'!J16,0)</f>
        <v>0</v>
      </c>
      <c r="K16">
        <f>IF(AND('исходные данные'!$E16&gt;0,'исходные данные'!$AA16&gt;0),'исходные данные'!K16,0)</f>
        <v>0</v>
      </c>
      <c r="L16">
        <f>IF(AND('исходные данные'!$E16&gt;0,'исходные данные'!$AA16&gt;0),'исходные данные'!L16,0)</f>
        <v>0</v>
      </c>
      <c r="M16">
        <f>IF(AND('исходные данные'!$E16&gt;0,'исходные данные'!$AA16&gt;0),'исходные данные'!M16,0)</f>
        <v>0</v>
      </c>
      <c r="N16">
        <f>IF(AND('исходные данные'!$E16&gt;0,'исходные данные'!$AA16&gt;0),'исходные данные'!N16,0)</f>
        <v>0</v>
      </c>
      <c r="O16">
        <f>IF(AND('исходные данные'!$E16&gt;0,'исходные данные'!$AA16&gt;0),'исходные данные'!O16,0)</f>
        <v>0</v>
      </c>
      <c r="P16">
        <f>IF(AND('исходные данные'!$E16&gt;0,'исходные данные'!$AA16&gt;0),'исходные данные'!P16,0)</f>
        <v>0</v>
      </c>
      <c r="Q16">
        <f>IF(AND('исходные данные'!$E16&gt;0,'исходные данные'!$AA16&gt;0),'исходные данные'!Q16,0)</f>
        <v>0</v>
      </c>
      <c r="R16">
        <f>IF(AND('исходные данные'!$E16&gt;0,'исходные данные'!$AA16&gt;0),'исходные данные'!R16,0)</f>
        <v>0</v>
      </c>
      <c r="S16">
        <f>IF(AND('исходные данные'!$E16&gt;0,'исходные данные'!$AA16&gt;0),'исходные данные'!S16,0)</f>
        <v>0</v>
      </c>
      <c r="T16">
        <f>IF(AND('исходные данные'!$E16&gt;0,'исходные данные'!$AA16&gt;0),'исходные данные'!T16,0)</f>
        <v>0</v>
      </c>
      <c r="U16">
        <f>IF(AND('исходные данные'!$E16&gt;0,'исходные данные'!$AA16&gt;0),'исходные данные'!U16,0)</f>
        <v>0</v>
      </c>
      <c r="V16">
        <f>IF(AND('исходные данные'!$E16&gt;0,'исходные данные'!$AA16&gt;0),'исходные данные'!V16,0)</f>
        <v>0</v>
      </c>
      <c r="W16">
        <f>IF(AND('исходные данные'!$E16&gt;0,'исходные данные'!$AA16&gt;0),'исходные данные'!W16,0)</f>
        <v>0</v>
      </c>
      <c r="X16">
        <f>IF(AND('исходные данные'!$E16&gt;0,'исходные данные'!$AA16&gt;0),'исходные данные'!X16,0)</f>
        <v>0</v>
      </c>
      <c r="Y16">
        <f>IF(AND('исходные данные'!$E16&gt;0,'исходные данные'!$AA16&gt;0),'исходные данные'!Y16,0)</f>
        <v>0</v>
      </c>
      <c r="Z16">
        <f>IF(AND('исходные данные'!$E16&gt;0,'исходные данные'!$AA16&gt;0),'исходные данные'!Z16,0)</f>
        <v>0</v>
      </c>
      <c r="AA16">
        <f>IF(AND('исходные данные'!$E16&gt;0,'исходные данные'!$AA16&gt;0),'исходные данные'!AA16,0)</f>
        <v>0</v>
      </c>
    </row>
    <row r="17" spans="1:27" x14ac:dyDescent="0.25">
      <c r="A17">
        <f>IF(AND('исходные данные'!$E17&gt;0,'исходные данные'!$AA17&gt;0),'исходные данные'!A17,0)</f>
        <v>0</v>
      </c>
      <c r="B17">
        <f>IF(AND('исходные данные'!$E17&gt;0,'исходные данные'!$AA17&gt;0),'исходные данные'!B17,0)</f>
        <v>0</v>
      </c>
      <c r="C17">
        <f>IF(AND('исходные данные'!$E17&gt;0,'исходные данные'!$AA17&gt;0),'исходные данные'!C17,0)</f>
        <v>0</v>
      </c>
      <c r="D17">
        <f>IF(AND('исходные данные'!$E17&gt;0,'исходные данные'!$AA17&gt;0),'исходные данные'!D17,0)</f>
        <v>0</v>
      </c>
      <c r="E17">
        <f>IF(AND('исходные данные'!$E17&gt;0,'исходные данные'!$AA17&gt;0),'исходные данные'!E17,0)</f>
        <v>0</v>
      </c>
      <c r="F17">
        <f>IF(AND('исходные данные'!$E17&gt;0,'исходные данные'!$AA17&gt;0),'исходные данные'!F17,0)</f>
        <v>0</v>
      </c>
      <c r="G17">
        <f>IF(AND('исходные данные'!$E17&gt;0,'исходные данные'!$AA17&gt;0),'исходные данные'!G17,0)</f>
        <v>0</v>
      </c>
      <c r="H17">
        <f>IF(AND('исходные данные'!$E17&gt;0,'исходные данные'!$AA17&gt;0),'исходные данные'!H17,0)</f>
        <v>0</v>
      </c>
      <c r="I17">
        <f>IF(AND('исходные данные'!$E17&gt;0,'исходные данные'!$AA17&gt;0),'исходные данные'!I17,0)</f>
        <v>0</v>
      </c>
      <c r="J17">
        <f>IF(AND('исходные данные'!$E17&gt;0,'исходные данные'!$AA17&gt;0),'исходные данные'!J17,0)</f>
        <v>0</v>
      </c>
      <c r="K17">
        <f>IF(AND('исходные данные'!$E17&gt;0,'исходные данные'!$AA17&gt;0),'исходные данные'!K17,0)</f>
        <v>0</v>
      </c>
      <c r="L17">
        <f>IF(AND('исходные данные'!$E17&gt;0,'исходные данные'!$AA17&gt;0),'исходные данные'!L17,0)</f>
        <v>0</v>
      </c>
      <c r="M17">
        <f>IF(AND('исходные данные'!$E17&gt;0,'исходные данные'!$AA17&gt;0),'исходные данные'!M17,0)</f>
        <v>0</v>
      </c>
      <c r="N17">
        <f>IF(AND('исходные данные'!$E17&gt;0,'исходные данные'!$AA17&gt;0),'исходные данные'!N17,0)</f>
        <v>0</v>
      </c>
      <c r="O17">
        <f>IF(AND('исходные данные'!$E17&gt;0,'исходные данные'!$AA17&gt;0),'исходные данные'!O17,0)</f>
        <v>0</v>
      </c>
      <c r="P17">
        <f>IF(AND('исходные данные'!$E17&gt;0,'исходные данные'!$AA17&gt;0),'исходные данные'!P17,0)</f>
        <v>0</v>
      </c>
      <c r="Q17">
        <f>IF(AND('исходные данные'!$E17&gt;0,'исходные данные'!$AA17&gt;0),'исходные данные'!Q17,0)</f>
        <v>0</v>
      </c>
      <c r="R17">
        <f>IF(AND('исходные данные'!$E17&gt;0,'исходные данные'!$AA17&gt;0),'исходные данные'!R17,0)</f>
        <v>0</v>
      </c>
      <c r="S17">
        <f>IF(AND('исходные данные'!$E17&gt;0,'исходные данные'!$AA17&gt;0),'исходные данные'!S17,0)</f>
        <v>0</v>
      </c>
      <c r="T17">
        <f>IF(AND('исходные данные'!$E17&gt;0,'исходные данные'!$AA17&gt;0),'исходные данные'!T17,0)</f>
        <v>0</v>
      </c>
      <c r="U17">
        <f>IF(AND('исходные данные'!$E17&gt;0,'исходные данные'!$AA17&gt;0),'исходные данные'!U17,0)</f>
        <v>0</v>
      </c>
      <c r="V17">
        <f>IF(AND('исходные данные'!$E17&gt;0,'исходные данные'!$AA17&gt;0),'исходные данные'!V17,0)</f>
        <v>0</v>
      </c>
      <c r="W17">
        <f>IF(AND('исходные данные'!$E17&gt;0,'исходные данные'!$AA17&gt;0),'исходные данные'!W17,0)</f>
        <v>0</v>
      </c>
      <c r="X17">
        <f>IF(AND('исходные данные'!$E17&gt;0,'исходные данные'!$AA17&gt;0),'исходные данные'!X17,0)</f>
        <v>0</v>
      </c>
      <c r="Y17">
        <f>IF(AND('исходные данные'!$E17&gt;0,'исходные данные'!$AA17&gt;0),'исходные данные'!Y17,0)</f>
        <v>0</v>
      </c>
      <c r="Z17">
        <f>IF(AND('исходные данные'!$E17&gt;0,'исходные данные'!$AA17&gt;0),'исходные данные'!Z17,0)</f>
        <v>0</v>
      </c>
      <c r="AA17">
        <f>IF(AND('исходные данные'!$E17&gt;0,'исходные данные'!$AA17&gt;0),'исходные данные'!AA17,0)</f>
        <v>0</v>
      </c>
    </row>
    <row r="18" spans="1:27" x14ac:dyDescent="0.25">
      <c r="A18" t="str">
        <f>IF(AND('исходные данные'!$E18&gt;0,'исходные данные'!$AA18&gt;0),'исходные данные'!A18,0)</f>
        <v>ООО "Клиент 3"</v>
      </c>
      <c r="B18" t="str">
        <f>IF(AND('исходные данные'!$E18&gt;0,'исходные данные'!$AA18&gt;0),'исходные данные'!B18,0)</f>
        <v>0003-КД</v>
      </c>
      <c r="C18">
        <f>IF(AND('исходные данные'!$E18&gt;0,'исходные данные'!$AA18&gt;0),'исходные данные'!C18,0)</f>
        <v>0</v>
      </c>
      <c r="D18">
        <f>IF(AND('исходные данные'!$E18&gt;0,'исходные данные'!$AA18&gt;0),'исходные данные'!D18,0)</f>
        <v>193</v>
      </c>
      <c r="E18">
        <f>IF(AND('исходные данные'!$E18&gt;0,'исходные данные'!$AA18&gt;0),'исходные данные'!E18,0)</f>
        <v>193</v>
      </c>
      <c r="F18">
        <f>IF(AND('исходные данные'!$E18&gt;0,'исходные данные'!$AA18&gt;0),'исходные данные'!F18,0)</f>
        <v>0</v>
      </c>
      <c r="G18">
        <f>IF(AND('исходные данные'!$E18&gt;0,'исходные данные'!$AA18&gt;0),'исходные данные'!G18,0)</f>
        <v>0</v>
      </c>
      <c r="H18">
        <f>IF(AND('исходные данные'!$E18&gt;0,'исходные данные'!$AA18&gt;0),'исходные данные'!H18,0)</f>
        <v>0</v>
      </c>
      <c r="I18">
        <f>IF(AND('исходные данные'!$E18&gt;0,'исходные данные'!$AA18&gt;0),'исходные данные'!I18,0)</f>
        <v>0</v>
      </c>
      <c r="J18">
        <f>IF(AND('исходные данные'!$E18&gt;0,'исходные данные'!$AA18&gt;0),'исходные данные'!J18,0)</f>
        <v>0</v>
      </c>
      <c r="K18">
        <f>IF(AND('исходные данные'!$E18&gt;0,'исходные данные'!$AA18&gt;0),'исходные данные'!K18,0)</f>
        <v>0</v>
      </c>
      <c r="L18">
        <f>IF(AND('исходные данные'!$E18&gt;0,'исходные данные'!$AA18&gt;0),'исходные данные'!L18,0)</f>
        <v>0</v>
      </c>
      <c r="M18">
        <f>IF(AND('исходные данные'!$E18&gt;0,'исходные данные'!$AA18&gt;0),'исходные данные'!M18,0)</f>
        <v>0</v>
      </c>
      <c r="N18">
        <f>IF(AND('исходные данные'!$E18&gt;0,'исходные данные'!$AA18&gt;0),'исходные данные'!N18,0)</f>
        <v>0</v>
      </c>
      <c r="O18">
        <f>IF(AND('исходные данные'!$E18&gt;0,'исходные данные'!$AA18&gt;0),'исходные данные'!O18,0)</f>
        <v>0</v>
      </c>
      <c r="P18">
        <f>IF(AND('исходные данные'!$E18&gt;0,'исходные данные'!$AA18&gt;0),'исходные данные'!P18,0)</f>
        <v>0</v>
      </c>
      <c r="Q18">
        <f>IF(AND('исходные данные'!$E18&gt;0,'исходные данные'!$AA18&gt;0),'исходные данные'!Q18,0)</f>
        <v>0</v>
      </c>
      <c r="R18">
        <f>IF(AND('исходные данные'!$E18&gt;0,'исходные данные'!$AA18&gt;0),'исходные данные'!R18,0)</f>
        <v>0</v>
      </c>
      <c r="S18">
        <f>IF(AND('исходные данные'!$E18&gt;0,'исходные данные'!$AA18&gt;0),'исходные данные'!S18,0)</f>
        <v>0</v>
      </c>
      <c r="T18">
        <f>IF(AND('исходные данные'!$E18&gt;0,'исходные данные'!$AA18&gt;0),'исходные данные'!T18,0)</f>
        <v>0</v>
      </c>
      <c r="U18">
        <f>IF(AND('исходные данные'!$E18&gt;0,'исходные данные'!$AA18&gt;0),'исходные данные'!U18,0)</f>
        <v>479.2</v>
      </c>
      <c r="V18">
        <f>IF(AND('исходные данные'!$E18&gt;0,'исходные данные'!$AA18&gt;0),'исходные данные'!V18,0)</f>
        <v>0</v>
      </c>
      <c r="W18" s="21">
        <f>IF(AND('исходные данные'!$E18&gt;0,'исходные данные'!$AA18&gt;0),'исходные данные'!W18,0)</f>
        <v>42599</v>
      </c>
      <c r="X18">
        <f>IF(AND('исходные данные'!$E18&gt;0,'исходные данные'!$AA18&gt;0),'исходные данные'!X18,0)</f>
        <v>0</v>
      </c>
      <c r="Y18">
        <f>IF(AND('исходные данные'!$E18&gt;0,'исходные данные'!$AA18&gt;0),'исходные данные'!Y18,0)</f>
        <v>441</v>
      </c>
      <c r="Z18">
        <f>IF(AND('исходные данные'!$E18&gt;0,'исходные данные'!$AA18&gt;0),'исходные данные'!Z18,0)</f>
        <v>0</v>
      </c>
      <c r="AA18">
        <f>IF(AND('исходные данные'!$E18&gt;0,'исходные данные'!$AA18&gt;0),'исходные данные'!AA18,0)</f>
        <v>193</v>
      </c>
    </row>
    <row r="19" spans="1:27" x14ac:dyDescent="0.25">
      <c r="A19">
        <f>IF(AND('исходные данные'!$E19&gt;0,'исходные данные'!$AA19&gt;0),'исходные данные'!A19,0)</f>
        <v>0</v>
      </c>
      <c r="B19">
        <f>IF(AND('исходные данные'!$E19&gt;0,'исходные данные'!$AA19&gt;0),'исходные данные'!B19,0)</f>
        <v>0</v>
      </c>
      <c r="C19">
        <f>IF(AND('исходные данные'!$E19&gt;0,'исходные данные'!$AA19&gt;0),'исходные данные'!C19,0)</f>
        <v>0</v>
      </c>
      <c r="D19">
        <f>IF(AND('исходные данные'!$E19&gt;0,'исходные данные'!$AA19&gt;0),'исходные данные'!D19,0)</f>
        <v>0</v>
      </c>
      <c r="E19">
        <f>IF(AND('исходные данные'!$E19&gt;0,'исходные данные'!$AA19&gt;0),'исходные данные'!E19,0)</f>
        <v>0</v>
      </c>
      <c r="F19">
        <f>IF(AND('исходные данные'!$E19&gt;0,'исходные данные'!$AA19&gt;0),'исходные данные'!F19,0)</f>
        <v>0</v>
      </c>
      <c r="G19">
        <f>IF(AND('исходные данные'!$E19&gt;0,'исходные данные'!$AA19&gt;0),'исходные данные'!G19,0)</f>
        <v>0</v>
      </c>
      <c r="H19">
        <f>IF(AND('исходные данные'!$E19&gt;0,'исходные данные'!$AA19&gt;0),'исходные данные'!H19,0)</f>
        <v>0</v>
      </c>
      <c r="I19">
        <f>IF(AND('исходные данные'!$E19&gt;0,'исходные данные'!$AA19&gt;0),'исходные данные'!I19,0)</f>
        <v>0</v>
      </c>
      <c r="J19">
        <f>IF(AND('исходные данные'!$E19&gt;0,'исходные данные'!$AA19&gt;0),'исходные данные'!J19,0)</f>
        <v>0</v>
      </c>
      <c r="K19">
        <f>IF(AND('исходные данные'!$E19&gt;0,'исходные данные'!$AA19&gt;0),'исходные данные'!K19,0)</f>
        <v>0</v>
      </c>
      <c r="L19">
        <f>IF(AND('исходные данные'!$E19&gt;0,'исходные данные'!$AA19&gt;0),'исходные данные'!L19,0)</f>
        <v>0</v>
      </c>
      <c r="M19">
        <f>IF(AND('исходные данные'!$E19&gt;0,'исходные данные'!$AA19&gt;0),'исходные данные'!M19,0)</f>
        <v>0</v>
      </c>
      <c r="N19">
        <f>IF(AND('исходные данные'!$E19&gt;0,'исходные данные'!$AA19&gt;0),'исходные данные'!N19,0)</f>
        <v>0</v>
      </c>
      <c r="O19">
        <f>IF(AND('исходные данные'!$E19&gt;0,'исходные данные'!$AA19&gt;0),'исходные данные'!O19,0)</f>
        <v>0</v>
      </c>
      <c r="P19">
        <f>IF(AND('исходные данные'!$E19&gt;0,'исходные данные'!$AA19&gt;0),'исходные данные'!P19,0)</f>
        <v>0</v>
      </c>
      <c r="Q19">
        <f>IF(AND('исходные данные'!$E19&gt;0,'исходные данные'!$AA19&gt;0),'исходные данные'!Q19,0)</f>
        <v>0</v>
      </c>
      <c r="R19">
        <f>IF(AND('исходные данные'!$E19&gt;0,'исходные данные'!$AA19&gt;0),'исходные данные'!R19,0)</f>
        <v>0</v>
      </c>
      <c r="S19">
        <f>IF(AND('исходные данные'!$E19&gt;0,'исходные данные'!$AA19&gt;0),'исходные данные'!S19,0)</f>
        <v>0</v>
      </c>
      <c r="T19">
        <f>IF(AND('исходные данные'!$E19&gt;0,'исходные данные'!$AA19&gt;0),'исходные данные'!T19,0)</f>
        <v>0</v>
      </c>
      <c r="U19">
        <f>IF(AND('исходные данные'!$E19&gt;0,'исходные данные'!$AA19&gt;0),'исходные данные'!U19,0)</f>
        <v>0</v>
      </c>
      <c r="V19">
        <f>IF(AND('исходные данные'!$E19&gt;0,'исходные данные'!$AA19&gt;0),'исходные данные'!V19,0)</f>
        <v>0</v>
      </c>
      <c r="W19">
        <f>IF(AND('исходные данные'!$E19&gt;0,'исходные данные'!$AA19&gt;0),'исходные данные'!W19,0)</f>
        <v>0</v>
      </c>
      <c r="X19">
        <f>IF(AND('исходные данные'!$E19&gt;0,'исходные данные'!$AA19&gt;0),'исходные данные'!X19,0)</f>
        <v>0</v>
      </c>
      <c r="Y19">
        <f>IF(AND('исходные данные'!$E19&gt;0,'исходные данные'!$AA19&gt;0),'исходные данные'!Y19,0)</f>
        <v>0</v>
      </c>
      <c r="Z19">
        <f>IF(AND('исходные данные'!$E19&gt;0,'исходные данные'!$AA19&gt;0),'исходные данные'!Z19,0)</f>
        <v>0</v>
      </c>
      <c r="AA19">
        <f>IF(AND('исходные данные'!$E19&gt;0,'исходные данные'!$AA19&gt;0),'исходные данные'!AA19,0)</f>
        <v>0</v>
      </c>
    </row>
    <row r="20" spans="1:27" x14ac:dyDescent="0.25">
      <c r="A20" t="str">
        <f>IF(AND('исходные данные'!$E20&gt;0,'исходные данные'!$AA20&gt;0),'исходные данные'!A20,0)</f>
        <v>ООО "Клиент 4"</v>
      </c>
      <c r="B20" t="str">
        <f>IF(AND('исходные данные'!$E20&gt;0,'исходные данные'!$AA20&gt;0),'исходные данные'!B20,0)</f>
        <v>0004-КД</v>
      </c>
      <c r="C20">
        <f>IF(AND('исходные данные'!$E20&gt;0,'исходные данные'!$AA20&gt;0),'исходные данные'!C20,0)</f>
        <v>0</v>
      </c>
      <c r="D20">
        <f>IF(AND('исходные данные'!$E20&gt;0,'исходные данные'!$AA20&gt;0),'исходные данные'!D20,0)</f>
        <v>1650</v>
      </c>
      <c r="E20">
        <f>IF(AND('исходные данные'!$E20&gt;0,'исходные данные'!$AA20&gt;0),'исходные данные'!E20,0)</f>
        <v>1650</v>
      </c>
      <c r="F20">
        <f>IF(AND('исходные данные'!$E20&gt;0,'исходные данные'!$AA20&gt;0),'исходные данные'!F20,0)</f>
        <v>0</v>
      </c>
      <c r="G20">
        <f>IF(AND('исходные данные'!$E20&gt;0,'исходные данные'!$AA20&gt;0),'исходные данные'!G20,0)</f>
        <v>0</v>
      </c>
      <c r="H20">
        <f>IF(AND('исходные данные'!$E20&gt;0,'исходные данные'!$AA20&gt;0),'исходные данные'!H20,0)</f>
        <v>0</v>
      </c>
      <c r="I20">
        <f>IF(AND('исходные данные'!$E20&gt;0,'исходные данные'!$AA20&gt;0),'исходные данные'!I20,0)</f>
        <v>0</v>
      </c>
      <c r="J20">
        <f>IF(AND('исходные данные'!$E20&gt;0,'исходные данные'!$AA20&gt;0),'исходные данные'!J20,0)</f>
        <v>0</v>
      </c>
      <c r="K20">
        <f>IF(AND('исходные данные'!$E20&gt;0,'исходные данные'!$AA20&gt;0),'исходные данные'!K20,0)</f>
        <v>0</v>
      </c>
      <c r="L20">
        <f>IF(AND('исходные данные'!$E20&gt;0,'исходные данные'!$AA20&gt;0),'исходные данные'!L20,0)</f>
        <v>0</v>
      </c>
      <c r="M20">
        <f>IF(AND('исходные данные'!$E20&gt;0,'исходные данные'!$AA20&gt;0),'исходные данные'!M20,0)</f>
        <v>0</v>
      </c>
      <c r="N20">
        <f>IF(AND('исходные данные'!$E20&gt;0,'исходные данные'!$AA20&gt;0),'исходные данные'!N20,0)</f>
        <v>0</v>
      </c>
      <c r="O20">
        <f>IF(AND('исходные данные'!$E20&gt;0,'исходные данные'!$AA20&gt;0),'исходные данные'!O20,0)</f>
        <v>0</v>
      </c>
      <c r="P20">
        <f>IF(AND('исходные данные'!$E20&gt;0,'исходные данные'!$AA20&gt;0),'исходные данные'!P20,0)</f>
        <v>0</v>
      </c>
      <c r="Q20">
        <f>IF(AND('исходные данные'!$E20&gt;0,'исходные данные'!$AA20&gt;0),'исходные данные'!Q20,0)</f>
        <v>0</v>
      </c>
      <c r="R20">
        <f>IF(AND('исходные данные'!$E20&gt;0,'исходные данные'!$AA20&gt;0),'исходные данные'!R20,0)</f>
        <v>1000</v>
      </c>
      <c r="S20">
        <f>IF(AND('исходные данные'!$E20&gt;0,'исходные данные'!$AA20&gt;0),'исходные данные'!S20,0)</f>
        <v>0</v>
      </c>
      <c r="T20">
        <f>IF(AND('исходные данные'!$E20&gt;0,'исходные данные'!$AA20&gt;0),'исходные данные'!T20,0)</f>
        <v>0</v>
      </c>
      <c r="U20">
        <f>IF(AND('исходные данные'!$E20&gt;0,'исходные данные'!$AA20&gt;0),'исходные данные'!U20,0)</f>
        <v>1150</v>
      </c>
      <c r="V20">
        <f>IF(AND('исходные данные'!$E20&gt;0,'исходные данные'!$AA20&gt;0),'исходные данные'!V20,0)</f>
        <v>2368.63</v>
      </c>
      <c r="W20">
        <f>IF(AND('исходные данные'!$E20&gt;0,'исходные данные'!$AA20&gt;0),'исходные данные'!W20,0)</f>
        <v>0</v>
      </c>
      <c r="X20">
        <f>IF(AND('исходные данные'!$E20&gt;0,'исходные данные'!$AA20&gt;0),'исходные данные'!X20,0)</f>
        <v>0</v>
      </c>
      <c r="Y20">
        <f>IF(AND('исходные данные'!$E20&gt;0,'исходные данные'!$AA20&gt;0),'исходные данные'!Y20,0)</f>
        <v>0</v>
      </c>
      <c r="Z20">
        <f>IF(AND('исходные данные'!$E20&gt;0,'исходные данные'!$AA20&gt;0),'исходные данные'!Z20,0)</f>
        <v>0</v>
      </c>
      <c r="AA20">
        <f>IF(AND('исходные данные'!$E20&gt;0,'исходные данные'!$AA20&gt;0),'исходные данные'!AA20,0)</f>
        <v>1650</v>
      </c>
    </row>
    <row r="21" spans="1:27" x14ac:dyDescent="0.25">
      <c r="A21">
        <f>IF(AND('исходные данные'!$E21&gt;0,'исходные данные'!$AA21&gt;0),'исходные данные'!A21,0)</f>
        <v>0</v>
      </c>
      <c r="B21">
        <f>IF(AND('исходные данные'!$E21&gt;0,'исходные данные'!$AA21&gt;0),'исходные данные'!B21,0)</f>
        <v>0</v>
      </c>
      <c r="C21">
        <f>IF(AND('исходные данные'!$E21&gt;0,'исходные данные'!$AA21&gt;0),'исходные данные'!C21,0)</f>
        <v>0</v>
      </c>
      <c r="D21">
        <f>IF(AND('исходные данные'!$E21&gt;0,'исходные данные'!$AA21&gt;0),'исходные данные'!D21,0)</f>
        <v>0</v>
      </c>
      <c r="E21">
        <f>IF(AND('исходные данные'!$E21&gt;0,'исходные данные'!$AA21&gt;0),'исходные данные'!E21,0)</f>
        <v>0</v>
      </c>
      <c r="F21">
        <f>IF(AND('исходные данные'!$E21&gt;0,'исходные данные'!$AA21&gt;0),'исходные данные'!F21,0)</f>
        <v>0</v>
      </c>
      <c r="G21">
        <f>IF(AND('исходные данные'!$E21&gt;0,'исходные данные'!$AA21&gt;0),'исходные данные'!G21,0)</f>
        <v>0</v>
      </c>
      <c r="H21">
        <f>IF(AND('исходные данные'!$E21&gt;0,'исходные данные'!$AA21&gt;0),'исходные данные'!H21,0)</f>
        <v>0</v>
      </c>
      <c r="I21">
        <f>IF(AND('исходные данные'!$E21&gt;0,'исходные данные'!$AA21&gt;0),'исходные данные'!I21,0)</f>
        <v>0</v>
      </c>
      <c r="J21">
        <f>IF(AND('исходные данные'!$E21&gt;0,'исходные данные'!$AA21&gt;0),'исходные данные'!J21,0)</f>
        <v>0</v>
      </c>
      <c r="K21">
        <f>IF(AND('исходные данные'!$E21&gt;0,'исходные данные'!$AA21&gt;0),'исходные данные'!K21,0)</f>
        <v>0</v>
      </c>
      <c r="L21">
        <f>IF(AND('исходные данные'!$E21&gt;0,'исходные данные'!$AA21&gt;0),'исходные данные'!L21,0)</f>
        <v>0</v>
      </c>
      <c r="M21">
        <f>IF(AND('исходные данные'!$E21&gt;0,'исходные данные'!$AA21&gt;0),'исходные данные'!M21,0)</f>
        <v>0</v>
      </c>
      <c r="N21">
        <f>IF(AND('исходные данные'!$E21&gt;0,'исходные данные'!$AA21&gt;0),'исходные данные'!N21,0)</f>
        <v>0</v>
      </c>
      <c r="O21">
        <f>IF(AND('исходные данные'!$E21&gt;0,'исходные данные'!$AA21&gt;0),'исходные данные'!O21,0)</f>
        <v>0</v>
      </c>
      <c r="P21">
        <f>IF(AND('исходные данные'!$E21&gt;0,'исходные данные'!$AA21&gt;0),'исходные данные'!P21,0)</f>
        <v>0</v>
      </c>
      <c r="Q21">
        <f>IF(AND('исходные данные'!$E21&gt;0,'исходные данные'!$AA21&gt;0),'исходные данные'!Q21,0)</f>
        <v>0</v>
      </c>
      <c r="R21">
        <f>IF(AND('исходные данные'!$E21&gt;0,'исходные данные'!$AA21&gt;0),'исходные данные'!R21,0)</f>
        <v>0</v>
      </c>
      <c r="S21">
        <f>IF(AND('исходные данные'!$E21&gt;0,'исходные данные'!$AA21&gt;0),'исходные данные'!S21,0)</f>
        <v>0</v>
      </c>
      <c r="T21">
        <f>IF(AND('исходные данные'!$E21&gt;0,'исходные данные'!$AA21&gt;0),'исходные данные'!T21,0)</f>
        <v>0</v>
      </c>
      <c r="U21">
        <f>IF(AND('исходные данные'!$E21&gt;0,'исходные данные'!$AA21&gt;0),'исходные данные'!U21,0)</f>
        <v>0</v>
      </c>
      <c r="V21">
        <f>IF(AND('исходные данные'!$E21&gt;0,'исходные данные'!$AA21&gt;0),'исходные данные'!V21,0)</f>
        <v>0</v>
      </c>
      <c r="W21">
        <f>IF(AND('исходные данные'!$E21&gt;0,'исходные данные'!$AA21&gt;0),'исходные данные'!W21,0)</f>
        <v>0</v>
      </c>
      <c r="X21">
        <f>IF(AND('исходные данные'!$E21&gt;0,'исходные данные'!$AA21&gt;0),'исходные данные'!X21,0)</f>
        <v>0</v>
      </c>
      <c r="Y21">
        <f>IF(AND('исходные данные'!$E21&gt;0,'исходные данные'!$AA21&gt;0),'исходные данные'!Y21,0)</f>
        <v>0</v>
      </c>
      <c r="Z21">
        <f>IF(AND('исходные данные'!$E21&gt;0,'исходные данные'!$AA21&gt;0),'исходные данные'!Z21,0)</f>
        <v>0</v>
      </c>
      <c r="AA21">
        <f>IF(AND('исходные данные'!$E21&gt;0,'исходные данные'!$AA21&gt;0),'исходные данные'!AA21,0)</f>
        <v>0</v>
      </c>
    </row>
    <row r="22" spans="1:27" x14ac:dyDescent="0.25">
      <c r="A22">
        <f>IF(AND('исходные данные'!$E22&gt;0,'исходные данные'!$AA22&gt;0),'исходные данные'!A22,0)</f>
        <v>0</v>
      </c>
      <c r="B22">
        <f>IF(AND('исходные данные'!$E22&gt;0,'исходные данные'!$AA22&gt;0),'исходные данные'!B22,0)</f>
        <v>0</v>
      </c>
      <c r="C22">
        <f>IF(AND('исходные данные'!$E22&gt;0,'исходные данные'!$AA22&gt;0),'исходные данные'!C22,0)</f>
        <v>0</v>
      </c>
      <c r="D22">
        <f>IF(AND('исходные данные'!$E22&gt;0,'исходные данные'!$AA22&gt;0),'исходные данные'!D22,0)</f>
        <v>0</v>
      </c>
      <c r="E22">
        <f>IF(AND('исходные данные'!$E22&gt;0,'исходные данные'!$AA22&gt;0),'исходные данные'!E22,0)</f>
        <v>0</v>
      </c>
      <c r="F22">
        <f>IF(AND('исходные данные'!$E22&gt;0,'исходные данные'!$AA22&gt;0),'исходные данные'!F22,0)</f>
        <v>0</v>
      </c>
      <c r="G22">
        <f>IF(AND('исходные данные'!$E22&gt;0,'исходные данные'!$AA22&gt;0),'исходные данные'!G22,0)</f>
        <v>0</v>
      </c>
      <c r="H22">
        <f>IF(AND('исходные данные'!$E22&gt;0,'исходные данные'!$AA22&gt;0),'исходные данные'!H22,0)</f>
        <v>0</v>
      </c>
      <c r="I22">
        <f>IF(AND('исходные данные'!$E22&gt;0,'исходные данные'!$AA22&gt;0),'исходные данные'!I22,0)</f>
        <v>0</v>
      </c>
      <c r="J22">
        <f>IF(AND('исходные данные'!$E22&gt;0,'исходные данные'!$AA22&gt;0),'исходные данные'!J22,0)</f>
        <v>0</v>
      </c>
      <c r="K22">
        <f>IF(AND('исходные данные'!$E22&gt;0,'исходные данные'!$AA22&gt;0),'исходные данные'!K22,0)</f>
        <v>0</v>
      </c>
      <c r="L22">
        <f>IF(AND('исходные данные'!$E22&gt;0,'исходные данные'!$AA22&gt;0),'исходные данные'!L22,0)</f>
        <v>0</v>
      </c>
      <c r="M22">
        <f>IF(AND('исходные данные'!$E22&gt;0,'исходные данные'!$AA22&gt;0),'исходные данные'!M22,0)</f>
        <v>0</v>
      </c>
      <c r="N22">
        <f>IF(AND('исходные данные'!$E22&gt;0,'исходные данные'!$AA22&gt;0),'исходные данные'!N22,0)</f>
        <v>0</v>
      </c>
      <c r="O22">
        <f>IF(AND('исходные данные'!$E22&gt;0,'исходные данные'!$AA22&gt;0),'исходные данные'!O22,0)</f>
        <v>0</v>
      </c>
      <c r="P22">
        <f>IF(AND('исходные данные'!$E22&gt;0,'исходные данные'!$AA22&gt;0),'исходные данные'!P22,0)</f>
        <v>0</v>
      </c>
      <c r="Q22">
        <f>IF(AND('исходные данные'!$E22&gt;0,'исходные данные'!$AA22&gt;0),'исходные данные'!Q22,0)</f>
        <v>0</v>
      </c>
      <c r="R22">
        <f>IF(AND('исходные данные'!$E22&gt;0,'исходные данные'!$AA22&gt;0),'исходные данные'!R22,0)</f>
        <v>0</v>
      </c>
      <c r="S22">
        <f>IF(AND('исходные данные'!$E22&gt;0,'исходные данные'!$AA22&gt;0),'исходные данные'!S22,0)</f>
        <v>0</v>
      </c>
      <c r="T22">
        <f>IF(AND('исходные данные'!$E22&gt;0,'исходные данные'!$AA22&gt;0),'исходные данные'!T22,0)</f>
        <v>0</v>
      </c>
      <c r="U22">
        <f>IF(AND('исходные данные'!$E22&gt;0,'исходные данные'!$AA22&gt;0),'исходные данные'!U22,0)</f>
        <v>0</v>
      </c>
      <c r="V22">
        <f>IF(AND('исходные данные'!$E22&gt;0,'исходные данные'!$AA22&gt;0),'исходные данные'!V22,0)</f>
        <v>0</v>
      </c>
      <c r="W22">
        <f>IF(AND('исходные данные'!$E22&gt;0,'исходные данные'!$AA22&gt;0),'исходные данные'!W22,0)</f>
        <v>0</v>
      </c>
      <c r="X22">
        <f>IF(AND('исходные данные'!$E22&gt;0,'исходные данные'!$AA22&gt;0),'исходные данные'!X22,0)</f>
        <v>0</v>
      </c>
      <c r="Y22">
        <f>IF(AND('исходные данные'!$E22&gt;0,'исходные данные'!$AA22&gt;0),'исходные данные'!Y22,0)</f>
        <v>0</v>
      </c>
      <c r="Z22">
        <f>IF(AND('исходные данные'!$E22&gt;0,'исходные данные'!$AA22&gt;0),'исходные данные'!Z22,0)</f>
        <v>0</v>
      </c>
      <c r="AA22">
        <f>IF(AND('исходные данные'!$E22&gt;0,'исходные данные'!$AA22&gt;0),'исходные данные'!AA22,0)</f>
        <v>0</v>
      </c>
    </row>
    <row r="23" spans="1:27" x14ac:dyDescent="0.25">
      <c r="A23" t="str">
        <f>IF(AND('исходные данные'!$E23&gt;0,'исходные данные'!$AA23&gt;0),'исходные данные'!A23,0)</f>
        <v>ООО "Клиент 5"</v>
      </c>
      <c r="B23" t="str">
        <f>IF(AND('исходные данные'!$E23&gt;0,'исходные данные'!$AA23&gt;0),'исходные данные'!B23,0)</f>
        <v>0005-КД</v>
      </c>
      <c r="C23">
        <f>IF(AND('исходные данные'!$E23&gt;0,'исходные данные'!$AA23&gt;0),'исходные данные'!C23,0)</f>
        <v>0</v>
      </c>
      <c r="D23">
        <f>IF(AND('исходные данные'!$E23&gt;0,'исходные данные'!$AA23&gt;0),'исходные данные'!D23,0)</f>
        <v>2800</v>
      </c>
      <c r="E23">
        <f>IF(AND('исходные данные'!$E23&gt;0,'исходные данные'!$AA23&gt;0),'исходные данные'!E23,0)</f>
        <v>1977</v>
      </c>
      <c r="F23">
        <f>IF(AND('исходные данные'!$E23&gt;0,'исходные данные'!$AA23&gt;0),'исходные данные'!F23,0)</f>
        <v>0</v>
      </c>
      <c r="G23">
        <f>IF(AND('исходные данные'!$E23&gt;0,'исходные данные'!$AA23&gt;0),'исходные данные'!G23,0)</f>
        <v>0</v>
      </c>
      <c r="H23">
        <f>IF(AND('исходные данные'!$E23&gt;0,'исходные данные'!$AA23&gt;0),'исходные данные'!H23,0)</f>
        <v>0</v>
      </c>
      <c r="I23">
        <f>IF(AND('исходные данные'!$E23&gt;0,'исходные данные'!$AA23&gt;0),'исходные данные'!I23,0)</f>
        <v>0</v>
      </c>
      <c r="J23">
        <f>IF(AND('исходные данные'!$E23&gt;0,'исходные данные'!$AA23&gt;0),'исходные данные'!J23,0)</f>
        <v>0</v>
      </c>
      <c r="K23">
        <f>IF(AND('исходные данные'!$E23&gt;0,'исходные данные'!$AA23&gt;0),'исходные данные'!K23,0)</f>
        <v>0</v>
      </c>
      <c r="L23">
        <f>IF(AND('исходные данные'!$E23&gt;0,'исходные данные'!$AA23&gt;0),'исходные данные'!L23,0)</f>
        <v>0</v>
      </c>
      <c r="M23">
        <f>IF(AND('исходные данные'!$E23&gt;0,'исходные данные'!$AA23&gt;0),'исходные данные'!M23,0)</f>
        <v>0</v>
      </c>
      <c r="N23">
        <f>IF(AND('исходные данные'!$E23&gt;0,'исходные данные'!$AA23&gt;0),'исходные данные'!N23,0)</f>
        <v>0</v>
      </c>
      <c r="O23">
        <f>IF(AND('исходные данные'!$E23&gt;0,'исходные данные'!$AA23&gt;0),'исходные данные'!O23,0)</f>
        <v>7479.57</v>
      </c>
      <c r="P23">
        <f>IF(AND('исходные данные'!$E23&gt;0,'исходные данные'!$AA23&gt;0),'исходные данные'!P23,0)</f>
        <v>0</v>
      </c>
      <c r="Q23">
        <f>IF(AND('исходные данные'!$E23&gt;0,'исходные данные'!$AA23&gt;0),'исходные данные'!Q23,0)</f>
        <v>0</v>
      </c>
      <c r="R23">
        <f>IF(AND('исходные данные'!$E23&gt;0,'исходные данные'!$AA23&gt;0),'исходные данные'!R23,0)</f>
        <v>0</v>
      </c>
      <c r="S23">
        <f>IF(AND('исходные данные'!$E23&gt;0,'исходные данные'!$AA23&gt;0),'исходные данные'!S23,0)</f>
        <v>0</v>
      </c>
      <c r="T23">
        <f>IF(AND('исходные данные'!$E23&gt;0,'исходные данные'!$AA23&gt;0),'исходные данные'!T23,0)</f>
        <v>0</v>
      </c>
      <c r="U23">
        <f>IF(AND('исходные данные'!$E23&gt;0,'исходные данные'!$AA23&gt;0),'исходные данные'!U23,0)</f>
        <v>0</v>
      </c>
      <c r="V23">
        <f>IF(AND('исходные данные'!$E23&gt;0,'исходные данные'!$AA23&gt;0),'исходные данные'!V23,0)</f>
        <v>9010.58</v>
      </c>
      <c r="W23">
        <f>IF(AND('исходные данные'!$E23&gt;0,'исходные данные'!$AA23&gt;0),'исходные данные'!W23,0)</f>
        <v>0</v>
      </c>
      <c r="X23">
        <f>IF(AND('исходные данные'!$E23&gt;0,'исходные данные'!$AA23&gt;0),'исходные данные'!X23,0)</f>
        <v>0</v>
      </c>
      <c r="Y23">
        <f>IF(AND('исходные данные'!$E23&gt;0,'исходные данные'!$AA23&gt;0),'исходные данные'!Y23,0)</f>
        <v>0</v>
      </c>
      <c r="Z23">
        <f>IF(AND('исходные данные'!$E23&gt;0,'исходные данные'!$AA23&gt;0),'исходные данные'!Z23,0)</f>
        <v>0</v>
      </c>
      <c r="AA23">
        <f>IF(AND('исходные данные'!$E23&gt;0,'исходные данные'!$AA23&gt;0),'исходные данные'!AA23,0)</f>
        <v>1977</v>
      </c>
    </row>
    <row r="24" spans="1:27" x14ac:dyDescent="0.25">
      <c r="A24">
        <f>IF(AND('исходные данные'!$E24&gt;0,'исходные данные'!$AA24&gt;0),'исходные данные'!A24,0)</f>
        <v>0</v>
      </c>
      <c r="B24">
        <f>IF(AND('исходные данные'!$E24&gt;0,'исходные данные'!$AA24&gt;0),'исходные данные'!B24,0)</f>
        <v>0</v>
      </c>
      <c r="C24">
        <f>IF(AND('исходные данные'!$E24&gt;0,'исходные данные'!$AA24&gt;0),'исходные данные'!C24,0)</f>
        <v>0</v>
      </c>
      <c r="D24">
        <f>IF(AND('исходные данные'!$E24&gt;0,'исходные данные'!$AA24&gt;0),'исходные данные'!D24,0)</f>
        <v>0</v>
      </c>
      <c r="E24">
        <f>IF(AND('исходные данные'!$E24&gt;0,'исходные данные'!$AA24&gt;0),'исходные данные'!E24,0)</f>
        <v>0</v>
      </c>
      <c r="F24">
        <f>IF(AND('исходные данные'!$E24&gt;0,'исходные данные'!$AA24&gt;0),'исходные данные'!F24,0)</f>
        <v>0</v>
      </c>
      <c r="G24">
        <f>IF(AND('исходные данные'!$E24&gt;0,'исходные данные'!$AA24&gt;0),'исходные данные'!G24,0)</f>
        <v>0</v>
      </c>
      <c r="H24">
        <f>IF(AND('исходные данные'!$E24&gt;0,'исходные данные'!$AA24&gt;0),'исходные данные'!H24,0)</f>
        <v>0</v>
      </c>
      <c r="I24">
        <f>IF(AND('исходные данные'!$E24&gt;0,'исходные данные'!$AA24&gt;0),'исходные данные'!I24,0)</f>
        <v>0</v>
      </c>
      <c r="J24">
        <f>IF(AND('исходные данные'!$E24&gt;0,'исходные данные'!$AA24&gt;0),'исходные данные'!J24,0)</f>
        <v>0</v>
      </c>
      <c r="K24">
        <f>IF(AND('исходные данные'!$E24&gt;0,'исходные данные'!$AA24&gt;0),'исходные данные'!K24,0)</f>
        <v>0</v>
      </c>
      <c r="L24">
        <f>IF(AND('исходные данные'!$E24&gt;0,'исходные данные'!$AA24&gt;0),'исходные данные'!L24,0)</f>
        <v>0</v>
      </c>
      <c r="M24">
        <f>IF(AND('исходные данные'!$E24&gt;0,'исходные данные'!$AA24&gt;0),'исходные данные'!M24,0)</f>
        <v>0</v>
      </c>
      <c r="N24">
        <f>IF(AND('исходные данные'!$E24&gt;0,'исходные данные'!$AA24&gt;0),'исходные данные'!N24,0)</f>
        <v>0</v>
      </c>
      <c r="O24">
        <f>IF(AND('исходные данные'!$E24&gt;0,'исходные данные'!$AA24&gt;0),'исходные данные'!O24,0)</f>
        <v>0</v>
      </c>
      <c r="P24">
        <f>IF(AND('исходные данные'!$E24&gt;0,'исходные данные'!$AA24&gt;0),'исходные данные'!P24,0)</f>
        <v>0</v>
      </c>
      <c r="Q24">
        <f>IF(AND('исходные данные'!$E24&gt;0,'исходные данные'!$AA24&gt;0),'исходные данные'!Q24,0)</f>
        <v>0</v>
      </c>
      <c r="R24">
        <f>IF(AND('исходные данные'!$E24&gt;0,'исходные данные'!$AA24&gt;0),'исходные данные'!R24,0)</f>
        <v>0</v>
      </c>
      <c r="S24">
        <f>IF(AND('исходные данные'!$E24&gt;0,'исходные данные'!$AA24&gt;0),'исходные данные'!S24,0)</f>
        <v>0</v>
      </c>
      <c r="T24">
        <f>IF(AND('исходные данные'!$E24&gt;0,'исходные данные'!$AA24&gt;0),'исходные данные'!T24,0)</f>
        <v>0</v>
      </c>
      <c r="U24">
        <f>IF(AND('исходные данные'!$E24&gt;0,'исходные данные'!$AA24&gt;0),'исходные данные'!U24,0)</f>
        <v>0</v>
      </c>
      <c r="V24">
        <f>IF(AND('исходные данные'!$E24&gt;0,'исходные данные'!$AA24&gt;0),'исходные данные'!V24,0)</f>
        <v>0</v>
      </c>
      <c r="W24">
        <f>IF(AND('исходные данные'!$E24&gt;0,'исходные данные'!$AA24&gt;0),'исходные данные'!W24,0)</f>
        <v>0</v>
      </c>
      <c r="X24">
        <f>IF(AND('исходные данные'!$E24&gt;0,'исходные данные'!$AA24&gt;0),'исходные данные'!X24,0)</f>
        <v>0</v>
      </c>
      <c r="Y24">
        <f>IF(AND('исходные данные'!$E24&gt;0,'исходные данные'!$AA24&gt;0),'исходные данные'!Y24,0)</f>
        <v>0</v>
      </c>
      <c r="Z24">
        <f>IF(AND('исходные данные'!$E24&gt;0,'исходные данные'!$AA24&gt;0),'исходные данные'!Z24,0)</f>
        <v>0</v>
      </c>
      <c r="AA24">
        <f>IF(AND('исходные данные'!$E24&gt;0,'исходные данные'!$AA24&gt;0),'исходные данные'!AA24,0)</f>
        <v>0</v>
      </c>
    </row>
    <row r="25" spans="1:27" x14ac:dyDescent="0.25">
      <c r="A25">
        <f>IF(AND('исходные данные'!$E25&gt;0,'исходные данные'!$AA25&gt;0),'исходные данные'!A25,0)</f>
        <v>0</v>
      </c>
      <c r="B25">
        <f>IF(AND('исходные данные'!$E25&gt;0,'исходные данные'!$AA25&gt;0),'исходные данные'!B25,0)</f>
        <v>0</v>
      </c>
      <c r="C25">
        <f>IF(AND('исходные данные'!$E25&gt;0,'исходные данные'!$AA25&gt;0),'исходные данные'!C25,0)</f>
        <v>0</v>
      </c>
      <c r="D25">
        <f>IF(AND('исходные данные'!$E25&gt;0,'исходные данные'!$AA25&gt;0),'исходные данные'!D25,0)</f>
        <v>0</v>
      </c>
      <c r="E25">
        <f>IF(AND('исходные данные'!$E25&gt;0,'исходные данные'!$AA25&gt;0),'исходные данные'!E25,0)</f>
        <v>0</v>
      </c>
      <c r="F25">
        <f>IF(AND('исходные данные'!$E25&gt;0,'исходные данные'!$AA25&gt;0),'исходные данные'!F25,0)</f>
        <v>0</v>
      </c>
      <c r="G25">
        <f>IF(AND('исходные данные'!$E25&gt;0,'исходные данные'!$AA25&gt;0),'исходные данные'!G25,0)</f>
        <v>0</v>
      </c>
      <c r="H25">
        <f>IF(AND('исходные данные'!$E25&gt;0,'исходные данные'!$AA25&gt;0),'исходные данные'!H25,0)</f>
        <v>0</v>
      </c>
      <c r="I25">
        <f>IF(AND('исходные данные'!$E25&gt;0,'исходные данные'!$AA25&gt;0),'исходные данные'!I25,0)</f>
        <v>0</v>
      </c>
      <c r="J25">
        <f>IF(AND('исходные данные'!$E25&gt;0,'исходные данные'!$AA25&gt;0),'исходные данные'!J25,0)</f>
        <v>0</v>
      </c>
      <c r="K25">
        <f>IF(AND('исходные данные'!$E25&gt;0,'исходные данные'!$AA25&gt;0),'исходные данные'!K25,0)</f>
        <v>0</v>
      </c>
      <c r="L25">
        <f>IF(AND('исходные данные'!$E25&gt;0,'исходные данные'!$AA25&gt;0),'исходные данные'!L25,0)</f>
        <v>0</v>
      </c>
      <c r="M25">
        <f>IF(AND('исходные данные'!$E25&gt;0,'исходные данные'!$AA25&gt;0),'исходные данные'!M25,0)</f>
        <v>0</v>
      </c>
      <c r="N25">
        <f>IF(AND('исходные данные'!$E25&gt;0,'исходные данные'!$AA25&gt;0),'исходные данные'!N25,0)</f>
        <v>0</v>
      </c>
      <c r="O25">
        <f>IF(AND('исходные данные'!$E25&gt;0,'исходные данные'!$AA25&gt;0),'исходные данные'!O25,0)</f>
        <v>0</v>
      </c>
      <c r="P25">
        <f>IF(AND('исходные данные'!$E25&gt;0,'исходные данные'!$AA25&gt;0),'исходные данные'!P25,0)</f>
        <v>0</v>
      </c>
      <c r="Q25">
        <f>IF(AND('исходные данные'!$E25&gt;0,'исходные данные'!$AA25&gt;0),'исходные данные'!Q25,0)</f>
        <v>0</v>
      </c>
      <c r="R25">
        <f>IF(AND('исходные данные'!$E25&gt;0,'исходные данные'!$AA25&gt;0),'исходные данные'!R25,0)</f>
        <v>0</v>
      </c>
      <c r="S25">
        <f>IF(AND('исходные данные'!$E25&gt;0,'исходные данные'!$AA25&gt;0),'исходные данные'!S25,0)</f>
        <v>0</v>
      </c>
      <c r="T25">
        <f>IF(AND('исходные данные'!$E25&gt;0,'исходные данные'!$AA25&gt;0),'исходные данные'!T25,0)</f>
        <v>0</v>
      </c>
      <c r="U25">
        <f>IF(AND('исходные данные'!$E25&gt;0,'исходные данные'!$AA25&gt;0),'исходные данные'!U25,0)</f>
        <v>0</v>
      </c>
      <c r="V25">
        <f>IF(AND('исходные данные'!$E25&gt;0,'исходные данные'!$AA25&gt;0),'исходные данные'!V25,0)</f>
        <v>0</v>
      </c>
      <c r="W25">
        <f>IF(AND('исходные данные'!$E25&gt;0,'исходные данные'!$AA25&gt;0),'исходные данные'!W25,0)</f>
        <v>0</v>
      </c>
      <c r="X25">
        <f>IF(AND('исходные данные'!$E25&gt;0,'исходные данные'!$AA25&gt;0),'исходные данные'!X25,0)</f>
        <v>0</v>
      </c>
      <c r="Y25">
        <f>IF(AND('исходные данные'!$E25&gt;0,'исходные данные'!$AA25&gt;0),'исходные данные'!Y25,0)</f>
        <v>0</v>
      </c>
      <c r="Z25">
        <f>IF(AND('исходные данные'!$E25&gt;0,'исходные данные'!$AA25&gt;0),'исходные данные'!Z25,0)</f>
        <v>0</v>
      </c>
      <c r="AA25">
        <f>IF(AND('исходные данные'!$E25&gt;0,'исходные данные'!$AA25&gt;0),'исходные данные'!AA25,0)</f>
        <v>0</v>
      </c>
    </row>
    <row r="26" spans="1:27" x14ac:dyDescent="0.25">
      <c r="A26" t="str">
        <f>IF(AND('исходные данные'!$E26&gt;0,'исходные данные'!$AA26&gt;0),'исходные данные'!A26,0)</f>
        <v>ООО "Клиент 6"</v>
      </c>
      <c r="B26" t="str">
        <f>IF(AND('исходные данные'!$E26&gt;0,'исходные данные'!$AA26&gt;0),'исходные данные'!B26,0)</f>
        <v>0006-КД</v>
      </c>
      <c r="C26">
        <f>IF(AND('исходные данные'!$E26&gt;0,'исходные данные'!$AA26&gt;0),'исходные данные'!C26,0)</f>
        <v>0</v>
      </c>
      <c r="D26">
        <f>IF(AND('исходные данные'!$E26&gt;0,'исходные данные'!$AA26&gt;0),'исходные данные'!D26,0)</f>
        <v>4800</v>
      </c>
      <c r="E26">
        <f>IF(AND('исходные данные'!$E26&gt;0,'исходные данные'!$AA26&gt;0),'исходные данные'!E26,0)</f>
        <v>4509</v>
      </c>
      <c r="F26">
        <f>IF(AND('исходные данные'!$E26&gt;0,'исходные данные'!$AA26&gt;0),'исходные данные'!F26,0)</f>
        <v>0</v>
      </c>
      <c r="G26">
        <f>IF(AND('исходные данные'!$E26&gt;0,'исходные данные'!$AA26&gt;0),'исходные данные'!G26,0)</f>
        <v>0</v>
      </c>
      <c r="H26">
        <f>IF(AND('исходные данные'!$E26&gt;0,'исходные данные'!$AA26&gt;0),'исходные данные'!H26,0)</f>
        <v>0</v>
      </c>
      <c r="I26">
        <f>IF(AND('исходные данные'!$E26&gt;0,'исходные данные'!$AA26&gt;0),'исходные данные'!I26,0)</f>
        <v>0</v>
      </c>
      <c r="J26">
        <f>IF(AND('исходные данные'!$E26&gt;0,'исходные данные'!$AA26&gt;0),'исходные данные'!J26,0)</f>
        <v>0</v>
      </c>
      <c r="K26">
        <f>IF(AND('исходные данные'!$E26&gt;0,'исходные данные'!$AA26&gt;0),'исходные данные'!K26,0)</f>
        <v>0</v>
      </c>
      <c r="L26">
        <f>IF(AND('исходные данные'!$E26&gt;0,'исходные данные'!$AA26&gt;0),'исходные данные'!L26,0)</f>
        <v>0</v>
      </c>
      <c r="M26">
        <f>IF(AND('исходные данные'!$E26&gt;0,'исходные данные'!$AA26&gt;0),'исходные данные'!M26,0)</f>
        <v>0</v>
      </c>
      <c r="N26">
        <f>IF(AND('исходные данные'!$E26&gt;0,'исходные данные'!$AA26&gt;0),'исходные данные'!N26,0)</f>
        <v>0</v>
      </c>
      <c r="O26">
        <f>IF(AND('исходные данные'!$E26&gt;0,'исходные данные'!$AA26&gt;0),'исходные данные'!O26,0)</f>
        <v>0</v>
      </c>
      <c r="P26">
        <f>IF(AND('исходные данные'!$E26&gt;0,'исходные данные'!$AA26&gt;0),'исходные данные'!P26,0)</f>
        <v>5760</v>
      </c>
      <c r="Q26">
        <f>IF(AND('исходные данные'!$E26&gt;0,'исходные данные'!$AA26&gt;0),'исходные данные'!Q26,0)</f>
        <v>0</v>
      </c>
      <c r="R26">
        <f>IF(AND('исходные данные'!$E26&gt;0,'исходные данные'!$AA26&gt;0),'исходные данные'!R26,0)</f>
        <v>0</v>
      </c>
      <c r="S26">
        <f>IF(AND('исходные данные'!$E26&gt;0,'исходные данные'!$AA26&gt;0),'исходные данные'!S26,0)</f>
        <v>0</v>
      </c>
      <c r="T26">
        <f>IF(AND('исходные данные'!$E26&gt;0,'исходные данные'!$AA26&gt;0),'исходные данные'!T26,0)</f>
        <v>0</v>
      </c>
      <c r="U26">
        <f>IF(AND('исходные данные'!$E26&gt;0,'исходные данные'!$AA26&gt;0),'исходные данные'!U26,0)</f>
        <v>0</v>
      </c>
      <c r="V26">
        <f>IF(AND('исходные данные'!$E26&gt;0,'исходные данные'!$AA26&gt;0),'исходные данные'!V26,0)</f>
        <v>6538.12</v>
      </c>
      <c r="W26" s="21">
        <f>IF(AND('исходные данные'!$E26&gt;0,'исходные данные'!$AA26&gt;0),'исходные данные'!W26,0)</f>
        <v>42065</v>
      </c>
      <c r="X26" s="21">
        <f>IF(AND('исходные данные'!$E26&gt;0,'исходные данные'!$AA26&gt;0),'исходные данные'!X26,0)</f>
        <v>42065</v>
      </c>
      <c r="Y26">
        <f>IF(AND('исходные данные'!$E26&gt;0,'исходные данные'!$AA26&gt;0),'исходные данные'!Y26,0)</f>
        <v>975</v>
      </c>
      <c r="Z26">
        <f>IF(AND('исходные данные'!$E26&gt;0,'исходные данные'!$AA26&gt;0),'исходные данные'!Z26,0)</f>
        <v>975</v>
      </c>
      <c r="AA26">
        <f>IF(AND('исходные данные'!$E26&gt;0,'исходные данные'!$AA26&gt;0),'исходные данные'!AA26,0)</f>
        <v>4509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исходные данные</vt:lpstr>
      <vt:lpstr>Лист1</vt:lpstr>
      <vt:lpstr>данные с формулой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nazaryan_rv</dc:creator>
  <cp:lastModifiedBy>Elena</cp:lastModifiedBy>
  <dcterms:created xsi:type="dcterms:W3CDTF">2017-11-13T13:45:19Z</dcterms:created>
  <dcterms:modified xsi:type="dcterms:W3CDTF">2017-11-29T19:51:44Z</dcterms:modified>
</cp:coreProperties>
</file>