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асп данны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<sst xmlns="http://schemas.openxmlformats.org/spreadsheetml/2006/main" count="16" uniqueCount="16">
  <si>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12 03 456789 Управлением внутренних дел г. ска ской области 17.08.2001  кп702-023</t>
  </si>
  <si>
    <t>Паспорт РФ 0987 654321 выдан 25.08.2010 Территориальным отделом УФМС по ской области в г. Ске 102-023</t>
  </si>
  <si>
    <t>12 03 456789  Отделением УФМСР по Ской обл в г Ске кп 111-027</t>
  </si>
  <si>
    <t>12 03 456789 УВД г Москвы  16.04.2013 кп700-029</t>
  </si>
  <si>
    <t>12 03 456789 ТП УФМС по ской области в Первомайском районе 16.04.2013 кп700-029</t>
  </si>
  <si>
    <t>12 03 456789 Отделом УФМС России по ской области в Советском районе г. Ска 16.04.2013 кп700-029</t>
  </si>
  <si>
    <t>12 03 456789 РОВД г Ска 16.04.2013 кп700-029</t>
  </si>
  <si>
    <t>12 03 456789 8 ОМ г Ска 16.04.2013 кп700-029</t>
  </si>
  <si>
    <t>12 03 456789 МП УФМСР по Ской обл г Ска 16.04.2013 кп700-029</t>
  </si>
  <si>
    <t>0987 654321 25.08.2010 Территориальным отделом УФМС по ской области в г. Ске 102-023</t>
  </si>
  <si>
    <t>Исх данные</t>
  </si>
  <si>
    <t>серия номер</t>
  </si>
  <si>
    <t>дата выдачи</t>
  </si>
  <si>
    <t>кп</t>
  </si>
  <si>
    <t>Орган выдачи</t>
  </si>
  <si>
    <t>1203 456789 16.04.2013 РОВД г Ска кп700-029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</si>
</sst>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[$-FC19]dd\ mmmm\ yyyy\ \г/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onsolas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Verdana"/>
      <family val="2"/>
    </font>
    <font>
      <sz val="12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103.421875" style="0" bestFit="1" customWidth="1"/>
    <col min="2" max="2" width="29.57421875" style="0" customWidth="1"/>
    <col min="3" max="3" width="14.7109375" style="0" customWidth="1"/>
    <col min="4" max="4" width="12.140625" style="0" bestFit="1" customWidth="1"/>
    <col min="6" max="6" width="12.7109375" style="0" customWidth="1"/>
    <col min="8" max="8" width="66.57421875" style="0" bestFit="1" customWidth="1"/>
    <col min="11" max="11" width="59.28125" style="0" bestFit="1" customWidth="1"/>
  </cols>
  <sheetData>
    <row r="1" spans="1:5" ht="15.75">
      <c r="A1" t="s">
        <v>3</v>
      </c>
      <c r="E1" s="2"/>
    </row>
    <row r="2" ht="15">
      <c r="A2" t="s">
        <v>0</v>
      </c>
    </row>
    <row r="3" ht="15">
      <c r="A3" t="s">
        <v>2</v>
      </c>
    </row>
    <row r="4" ht="15">
      <c r="A4" t="s">
        <v>4</v>
      </c>
    </row>
    <row r="5" ht="15">
      <c r="A5" t="s">
        <v>5</v>
      </c>
    </row>
    <row r="6" spans="1:3" ht="15.75">
      <c r="A6" t="s">
        <v>6</v>
      </c>
      <c r="C6" s="1"/>
    </row>
    <row r="7" ht="15">
      <c r="A7" t="s">
        <v>7</v>
      </c>
    </row>
    <row r="8" ht="15">
      <c r="A8" t="s">
        <v>8</v>
      </c>
    </row>
    <row r="12" ht="15">
      <c r="A12" t="s">
        <v>1</v>
      </c>
    </row>
    <row r="18" spans="1:11" ht="15">
      <c r="A18" t="s">
        <v>10</v>
      </c>
      <c r="C18" t="s">
        <v>11</v>
      </c>
      <c r="D18" t="s">
        <v>12</v>
      </c>
      <c r="E18" t="s">
        <v>13</v>
      </c>
      <c r="K18" t="s">
        <v>14</v>
      </c>
    </row>
    <row r="19" spans="1:11" ht="15">
      <c r="A19" t="s">
        <v>9</v>
      </c>
      <c r="B19" t="str">
        <f>LEFT(A19,23)</f>
        <v>0987 654321 25.08.2010 </v>
      </c>
      <c r="C19" t="str">
        <f>LEFT(B19,12)</f>
        <v>0987 654321 </v>
      </c>
      <c r="D19" t="str">
        <f>RIGHT(B19,12)</f>
        <v> 25.08.2010 </v>
      </c>
      <c r="E19" t="str">
        <f>RIGHT(A19,7)</f>
        <v>102-023</v>
      </c>
      <c r="F19">
        <f>LEN(A19)</f>
        <v>84</v>
      </c>
      <c r="G19">
        <f>F19-23</f>
        <v>61</v>
      </c>
      <c r="H19" t="str">
        <f>RIGHT(A19,G19)</f>
        <v>Территориальным отделом УФМС по ской области в г. Ске 102-023</v>
      </c>
      <c r="I19">
        <f>LEN(H19)</f>
        <v>61</v>
      </c>
      <c r="J19">
        <f>I19-7</f>
        <v>54</v>
      </c>
      <c r="K19" t="str">
        <f>LEFT(H19,J19)</f>
        <v>Территориальным отделом УФМС по ской области в г. Ске </v>
      </c>
    </row>
    <row r="20" spans="1:11" ht="15">
      <c r="A20" t="s">
        <v>15</v>
      </c>
      <c r="B20" t="str">
        <f>LEFT(A20,23)</f>
        <v>1203 456789 16.04.2013 </v>
      </c>
      <c r="C20" t="str">
        <f>LEFT(B20,12)</f>
        <v>1203 456789 </v>
      </c>
      <c r="D20" t="str">
        <f>RIGHT(B20,12)</f>
        <v> 16.04.2013 </v>
      </c>
      <c r="E20" t="str">
        <f>RIGHT(A20,7)</f>
        <v>700-029</v>
      </c>
      <c r="F20">
        <f>LEN(A20)</f>
        <v>43</v>
      </c>
      <c r="G20">
        <f>F20-23</f>
        <v>20</v>
      </c>
      <c r="H20" t="str">
        <f>RIGHT(A20,G20)</f>
        <v>РОВД г Ска кп700-029</v>
      </c>
      <c r="I20">
        <f>LEN(H20)</f>
        <v>20</v>
      </c>
      <c r="J20">
        <f>I20-7</f>
        <v>13</v>
      </c>
      <c r="K20" t="str">
        <f>LEFT(H20,J20)</f>
        <v>РОВД г Ска кп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Муртаков Алексей</dc:creator>
  <cp:keywords/>
  <dc:description/>
  <cp:lastModifiedBy>Муртаков Алексей</cp:lastModifiedBy>
  <dcterms:created xsi:type="dcterms:W3CDTF">2017-11-24T16:43:15Z</dcterms:created>
  <dcterms:modified xsi:type="dcterms:W3CDTF">2017-12-16T21:56:33Z</dcterms:modified>
  <cp:category/>
  <cp:version/>
  <cp:contentType/>
  <cp:contentStatus/>
</cp:coreProperties>
</file>