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5" sheetId="4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F48" i="4" l="1"/>
  <c r="G48" i="4"/>
  <c r="H48" i="4"/>
  <c r="I48" i="4"/>
  <c r="F49" i="4"/>
  <c r="G49" i="4"/>
  <c r="H49" i="4"/>
  <c r="I49" i="4"/>
  <c r="F50" i="4"/>
  <c r="G50" i="4"/>
  <c r="H50" i="4"/>
  <c r="I50" i="4"/>
  <c r="F51" i="4"/>
  <c r="G51" i="4"/>
  <c r="H51" i="4"/>
  <c r="I51" i="4"/>
  <c r="F52" i="4"/>
  <c r="G52" i="4"/>
  <c r="H52" i="4"/>
  <c r="I52" i="4"/>
  <c r="F53" i="4"/>
  <c r="G53" i="4"/>
  <c r="H53" i="4"/>
  <c r="I53" i="4"/>
  <c r="F54" i="4"/>
  <c r="G54" i="4"/>
  <c r="H54" i="4"/>
  <c r="I54" i="4"/>
  <c r="F55" i="4"/>
  <c r="G55" i="4"/>
  <c r="H55" i="4"/>
  <c r="I55" i="4"/>
  <c r="F56" i="4"/>
  <c r="G56" i="4"/>
  <c r="H56" i="4"/>
  <c r="I56" i="4"/>
  <c r="F57" i="4"/>
  <c r="G57" i="4"/>
  <c r="H57" i="4"/>
  <c r="I57" i="4"/>
</calcChain>
</file>

<file path=xl/sharedStrings.xml><?xml version="1.0" encoding="utf-8"?>
<sst xmlns="http://schemas.openxmlformats.org/spreadsheetml/2006/main" count="153" uniqueCount="129">
  <si>
    <t>Гедонизм</t>
  </si>
  <si>
    <t>Власть</t>
  </si>
  <si>
    <t>Стимуляция</t>
  </si>
  <si>
    <t>Стимуляция и Гедонизм</t>
  </si>
  <si>
    <t>Традиции</t>
  </si>
  <si>
    <t>Достижения</t>
  </si>
  <si>
    <t>Самостоятельность</t>
  </si>
  <si>
    <t>Конформность</t>
  </si>
  <si>
    <t>Конформность и Безопасность</t>
  </si>
  <si>
    <t>Универсализм</t>
  </si>
  <si>
    <t>Безопасность</t>
  </si>
  <si>
    <t>Доброта</t>
  </si>
  <si>
    <t>ранг</t>
  </si>
  <si>
    <t>Индивидуальные приоритеты</t>
  </si>
  <si>
    <t>Нормативные Приоритеты</t>
  </si>
  <si>
    <t>ПОТВОРСТВУЮЩИМ СВОИМ ЖЕЛАНИЯМ (занимающийся тем, что доставляет удовольствие)</t>
  </si>
  <si>
    <t>ЧИСТОПЛОТНЫЙ (опрятный, аккуратный)</t>
  </si>
  <si>
    <t>УСПЕШНЫЙ (достигающий цели)</t>
  </si>
  <si>
    <t>СКЛОННЫЙ ПРОЩАТЬ (стремящийся прощать другого)</t>
  </si>
  <si>
    <t>ЛЮБОЗНАТЕЛЬНЫЙ (интересующийся всем, пытливый)</t>
  </si>
  <si>
    <t>ОТВЕТСТВЕННЫЙ (надёжный, заслуживающий доверия)</t>
  </si>
  <si>
    <t>БЛАГОЧЕСТИВЫЙ (придерживающийся религиозной веры и убеждений)</t>
  </si>
  <si>
    <t>НАСЛАЖДАЮЩИЙСЯ ЖИЗНЬЮ (наслаждение едой, сексом, развлечениями и др.)</t>
  </si>
  <si>
    <t>ПОЛЕЗНЫЙ (работающий на благо других)</t>
  </si>
  <si>
    <t>УМНЫЙ (логичный, мыслящий)</t>
  </si>
  <si>
    <t>ПОСЛУШНЫЙ (исполнительный, подчиняющийся правилам)</t>
  </si>
  <si>
    <t>Индивидуальные приоритеты средние</t>
  </si>
  <si>
    <t>Нормативные идеалы средние</t>
  </si>
  <si>
    <t>Индивидуальные приоритеты сырые</t>
  </si>
  <si>
    <t>Нормативные идеалы сырые</t>
  </si>
  <si>
    <t>СОХРАНЯЮЩИЙ СВОЙ ИМИДЖ (защита собственного «лица»)</t>
  </si>
  <si>
    <t>40. Для него важно приспосабливаться к природе, быть частью её. Он верит, что люди не должны изменять природу.</t>
  </si>
  <si>
    <t>ЧЕСТНЫЙ (откровенный, искренний)</t>
  </si>
  <si>
    <t>39. Он всегда хочет быть тем, кто принимает решения. Ему нравится быть лидером.</t>
  </si>
  <si>
    <t>ПРИНИМАЮЩИЙ ЖИЗНЬ (подчиняющийся жизненным обстоятельствам)</t>
  </si>
  <si>
    <t>38. Для него важно быть скромным. Он старается не привлекать к себе внимание.</t>
  </si>
  <si>
    <t>СПОСОБНЫЙ (компетентный, способный эффективно действовать)</t>
  </si>
  <si>
    <t>37. Он по-настоящему хочет наслаждаться жизнью. Хорошо проводить время очень важно для него.</t>
  </si>
  <si>
    <t>ЗДОРОВЫЙ (не больной физически или душевно)</t>
  </si>
  <si>
    <t>36. Для него очень важно всё время быть вежливыми с другими людьми. Он старается никогда не раздражать и не беспокоить других.</t>
  </si>
  <si>
    <t>ВЫБИРАЮЩИЙ СОБСТВЕННЫЕ ЦЕЛИ (отбирающий собственные намерения)</t>
  </si>
  <si>
    <t>35. Иметь стабильное правительство важно для него. Он беспокоится о сохранении общественного порядка.</t>
  </si>
  <si>
    <t>УВАЖАЮЩИЙ РОДИТЕЛЕЙ И СТАРШИХ (проявляющий уважение)</t>
  </si>
  <si>
    <t>34. Для него важно быть независимым. Ему нравится полагаться на себя.</t>
  </si>
  <si>
    <t>ВЛИЯТЕЛЬНЫЙ (имеющий влияние на людей и события)</t>
  </si>
  <si>
    <t>33. Для него важно прощать людей, которые обидели его. Он старается видеть хорошее в них и не держать обиду.</t>
  </si>
  <si>
    <t>ЗАЩИЩАЮЩИЙ ОКРУЖАЮЩУЮ СРЕДУ (сохраняющий природу)</t>
  </si>
  <si>
    <t>32. Продвижение вперед в жизни важно для него. Он стремится делать всё лучше, чем другие.</t>
  </si>
  <si>
    <t>СМЕЛЫЙ (ищущий приключений, риск)</t>
  </si>
  <si>
    <t>31. Он очень старается не заболеть. Сохранение здоровья очень важно для него.</t>
  </si>
  <si>
    <t>СКРОМНЫЙ (простой, не стремящийся привлечь к себе внимание)</t>
  </si>
  <si>
    <t>30. Он любит сюрпризы. Для него важно, чтобы его жизнь была полна ярких впечатлений.</t>
  </si>
  <si>
    <t>ОТКРЫТЫЙ К ЧУЖИМ МНЕНИЯМ (терпимый к различным идеям и верованиям)</t>
  </si>
  <si>
    <t>29. Он хочет, чтобы со всеми поступали справедливо, даже с людьми, которых он не знает. Для него важно защищать слабых.</t>
  </si>
  <si>
    <t>ЦЕЛЕУСТРЕМЛЁННЫЙ (трудолюбивый, вдохновенный)</t>
  </si>
  <si>
    <t xml:space="preserve">28. Он полагает, что всегда должен проявлять уважение к своим родителям и людям старшего возраста. Для него важно быть послушным. </t>
  </si>
  <si>
    <t>ВЕРНЫЙ (преданный друзьям, группе)</t>
  </si>
  <si>
    <t>27. Для него важно быть чутким к нуждам других людей. Он старается поддерживать тех, кого знает.</t>
  </si>
  <si>
    <t>СДЕРЖАННЫЙ (избегающий крайностей в чувствах и действиях)</t>
  </si>
  <si>
    <t>26. Для него важно получать удовольствие от жизни. Ему нравится «баловать» себя.</t>
  </si>
  <si>
    <t>САМОСТОЯТЕЛЬНЫЙ (надеющийся на себя, самодостаточный)</t>
  </si>
  <si>
    <t>25. Он думает, что лучше всего поступать в соответствии с установившимися традициями. Для него важно соблюдать обычаи, которые он усвоил.</t>
  </si>
  <si>
    <t>СОЦИАЛЬНАЯ СПРАВЕДЛИВОСТЬ (исправление несправедливости, забота о слабых)</t>
  </si>
  <si>
    <t>24. Он думает, что важно быть честолюбивым. Ему хочется показать насколько он способный.</t>
  </si>
  <si>
    <t>МИР КРАСОТЫ (красота природы и искусства)</t>
  </si>
  <si>
    <t>23. Он считает, что все народы мира должны жить в гармонии. Содействовать установлению мира между всеми группами людей на земле важно для него.</t>
  </si>
  <si>
    <t>ИСТИННАЯ ДРУЖБА (близкие друзья)</t>
  </si>
  <si>
    <t>22. Он считает, что важно интересоваться многим. Ему нравится быть любознательным и пытаться понять разные вещи.</t>
  </si>
  <si>
    <t>АВТОРИТЕТ (право быть лидером или командовать)</t>
  </si>
  <si>
    <t>21. Для него важно, чтобы вещи содержались в порядке и чистоте. Ему действительно не нравится беспорядок.</t>
  </si>
  <si>
    <t>МУДРОСТЬ (зрелое понимание мира)</t>
  </si>
  <si>
    <t>20. Быть религиозным важно для него. Он очень старается следовать своим религиозным убеждениям.</t>
  </si>
  <si>
    <t>ИЗМЕНЧИВАЯ ЖИЗНЬ (жизнь, наполненная проблемами, новизной и изменениями)</t>
  </si>
  <si>
    <t>19. Он искренне верит, что люди должны заботиться о природе. Заботиться об окружающей среде важно для него.</t>
  </si>
  <si>
    <t>ЕДИНСТВО С ПРИРОДОЙ (слияние с природой)</t>
  </si>
  <si>
    <t>18. Для него важно быть преданным своим друзьям. Он хочет посвятить себя своим близким.</t>
  </si>
  <si>
    <t>СОЦИАЛЬНОЕ ПРИЗНАНИЕ (одобрение, уважение других)</t>
  </si>
  <si>
    <t>17. Для него важно быть главным и указывать другим, что делать. Он хочет, чтобы люди делали то, что он говорит.</t>
  </si>
  <si>
    <t>БЕЗОПАСНОСТЬ СЕМЬИ (безопасность для близких)</t>
  </si>
  <si>
    <t>16. Для него важно всегда вести себя должным образом. Он хочет избегать действий, которые люди сочли бы неверными.</t>
  </si>
  <si>
    <t>ПРАВО НА УЕДИНЕНИЕ (право на личное пространство)</t>
  </si>
  <si>
    <t>15. Он любит рисковать. Он всегда ищет приключений.</t>
  </si>
  <si>
    <t>САМОДИСЦИПЛИНА (самоограничение, устойчивость к соблазнам)</t>
  </si>
  <si>
    <t>14. Для него очень важна безопасность его страны. Он считает, что государство должно быть готово к защите от внешней и внутренней угрозы.</t>
  </si>
  <si>
    <t>ЗРЕЛАЯ ЛЮБОВЬ (глубокая эмоциональная и духовная близость)</t>
  </si>
  <si>
    <t>13. Для него очень важно преуспеть в жизни. Ему нравится производить впечатление на других людей.</t>
  </si>
  <si>
    <t>УВАЖЕНИЕ ТРАДИЦИЙ (сохранение признанных традиций, обычаев)</t>
  </si>
  <si>
    <t>12. Для него очень важно помогать окружающим. Он хочет заботиться об их благополучии.</t>
  </si>
  <si>
    <t>МИР ВО ВСЁМ МИРЕ (свобода от войны и конфликтов)</t>
  </si>
  <si>
    <t>11. Для него важно самому решать, что делать. Ему нравится быть свободным в планировании и выборе своей деятельности.</t>
  </si>
  <si>
    <t>КРЕАТИВНОСТЬ (уникальность, богатое воображение)</t>
  </si>
  <si>
    <t>10. Он всегда ищет повод для развлечения. Для него важно делать то, что доставляет ему удовольствие.</t>
  </si>
  <si>
    <t>УВАЖЕНИЕ МНЕНИЯ ДРУГИХ (учёт интересов других людей, избегание конфронтации)</t>
  </si>
  <si>
    <t>9. Он считает, что важно не просить большего, чем имеешь. Он верит, что люди должны довольствоваться тем, что у них есть.</t>
  </si>
  <si>
    <t>САМОУВАЖЕНИЕ (вера в собственную ценность)</t>
  </si>
  <si>
    <t>8. Для него важно выслушать мнения людей, которые отличаются от него. Даже если он не согласен с ними, он всё равно хочет их понять.</t>
  </si>
  <si>
    <t>НАЦИОНАЛЬНАЯ БЕЗОПАСНОСТЬ (защищённость своей нации от врагов)</t>
  </si>
  <si>
    <t>7. Он верит, что люди должны делать то, что им говорят. Он считает, что люди должны придерживаться правил всегда, даже когда никто не видит.</t>
  </si>
  <si>
    <t>БОГАТСТВО (материальная собственность, деньги)</t>
  </si>
  <si>
    <t>6. Он считает, что важно делать много разных дел в жизни. Он всегда стремится к новизне.</t>
  </si>
  <si>
    <t>ВЕЖЛИВОСТЬ (предупредительность, хорошие манеры)</t>
  </si>
  <si>
    <t>5. Для него важно жить в безопасном окружении. Он избегает всего, что может угрожать его безопасности.</t>
  </si>
  <si>
    <t>СМЫСЛ ЖИЗНИ (цели в жизни)</t>
  </si>
  <si>
    <t>4. Для него очень важно показать свои способности. Он хочет, чтобы люди восхищались тем, что он делает.</t>
  </si>
  <si>
    <t>ЖИЗНЬ, ПОЛНАЯ ВПЕЧАТЛЕНИЙ (стремление к новизне)</t>
  </si>
  <si>
    <t>3. Он считает, что важно, чтобы с каждым человеком в мире обращались одинаково. Он верит, что у всех должны быть равные возможности в жизни.</t>
  </si>
  <si>
    <t>СОЦИАЛЬНЫЙ ПОРЯДОК (стабильность общества)</t>
  </si>
  <si>
    <t>2. Для него важно быть богатым. Он хочет, чтобы у него было много денег и дорогих вещей.</t>
  </si>
  <si>
    <t>ЧУВСТВО ПРИНАДЛЕЖНОСТИ (ощущение, что другие заботятся обо мне)</t>
  </si>
  <si>
    <t xml:space="preserve">1.Придумывать что-то новое и быть изобретательным важно для него. Он любит поступать по-своему, на свой лад.  </t>
  </si>
  <si>
    <t>ДУХОВНАЯ ЖИЗНЬ (акцент на духовных, а не материальных вопросах)</t>
  </si>
  <si>
    <t>СВОБОДА (свобода мыслей и действий)</t>
  </si>
  <si>
    <t>похож</t>
  </si>
  <si>
    <t>УДОВОЛЬСТВИЕ (удовлетворение желаний)</t>
  </si>
  <si>
    <t>на меня</t>
  </si>
  <si>
    <t>степени</t>
  </si>
  <si>
    <t>СОЦИАЛЬНАЯ СИЛА (контроль над другими, доминантность)</t>
  </si>
  <si>
    <t>не похож</t>
  </si>
  <si>
    <t>некоторой</t>
  </si>
  <si>
    <t>ВНУТРЕННЯЯ ГАРМОНИЯ (быть в мире с самим собой)</t>
  </si>
  <si>
    <t>Совсем</t>
  </si>
  <si>
    <t>Не</t>
  </si>
  <si>
    <t>Немного</t>
  </si>
  <si>
    <t>В</t>
  </si>
  <si>
    <t>Похож</t>
  </si>
  <si>
    <t>Очень</t>
  </si>
  <si>
    <t>РАВЕНСТВО (равные возможности для всех)</t>
  </si>
  <si>
    <t>Нормативные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</si>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</sst>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Fill="1" applyBorder="1" applyAlignment="1">
      <alignment horizontal="justify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1" fillId="2" borderId="0" xfId="1" applyFill="1"/>
    <xf numFmtId="0" fontId="2" fillId="2" borderId="0" xfId="1" applyFont="1" applyFill="1" applyBorder="1" applyAlignment="1">
      <alignment horizontal="justify" vertical="center" wrapText="1"/>
    </xf>
    <xf numFmtId="0" fontId="2" fillId="0" borderId="3" xfId="1" applyFont="1" applyBorder="1" applyAlignment="1">
      <alignment horizontal="justify" vertical="center" wrapText="1"/>
    </xf>
    <xf numFmtId="0" fontId="2" fillId="0" borderId="2" xfId="1" applyFont="1" applyBorder="1" applyAlignment="1">
      <alignment horizontal="justify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2" fillId="0" borderId="5" xfId="1" applyFont="1" applyBorder="1" applyAlignment="1">
      <alignment horizontal="justify" vertical="center" wrapText="1"/>
    </xf>
    <xf numFmtId="0" fontId="2" fillId="0" borderId="4" xfId="1" applyFont="1" applyBorder="1" applyAlignment="1">
      <alignment horizontal="justify" vertical="center" wrapText="1"/>
    </xf>
    <xf numFmtId="0" fontId="1" fillId="0" borderId="3" xfId="1" applyBorder="1" applyAlignment="1">
      <alignment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6" xfId="1" applyBorder="1" applyAlignment="1">
      <alignment vertical="top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2"/>
            </a:solidFill>
          </c:spPr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showLegendKey val="0"/>
            <c:showVal val="0"/>
            <c:showCatName val="1"/>
            <c:showSerName val="1"/>
            <c:showPercent val="0"/>
            <c:showBubbleSize val="0"/>
            <c:showLeaderLines val="0"/>
          </c:dLbls>
          <c:val>
            <c:numRef>
              <c:f>Лист5!$H$48:$H$57</c:f>
              <c:numCache>
                <c:formatCode>General</c:formatCode>
                <c:ptCount val="10"/>
                <c:pt idx="0">
                  <c:v>4.75</c:v>
                </c:pt>
                <c:pt idx="1">
                  <c:v>4.4000000000000004</c:v>
                </c:pt>
                <c:pt idx="2">
                  <c:v>5.8</c:v>
                </c:pt>
                <c:pt idx="3">
                  <c:v>5.25</c:v>
                </c:pt>
                <c:pt idx="4">
                  <c:v>4.5999999999999996</c:v>
                </c:pt>
                <c:pt idx="5">
                  <c:v>2.6666666666666665</c:v>
                </c:pt>
                <c:pt idx="6">
                  <c:v>2</c:v>
                </c:pt>
                <c:pt idx="7">
                  <c:v>4.5</c:v>
                </c:pt>
                <c:pt idx="8">
                  <c:v>2.25</c:v>
                </c:pt>
                <c:pt idx="9">
                  <c:v>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391040"/>
        <c:axId val="159759104"/>
      </c:radarChart>
      <c:catAx>
        <c:axId val="2023910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59759104"/>
        <c:crosses val="autoZero"/>
        <c:auto val="1"/>
        <c:lblAlgn val="ctr"/>
        <c:lblOffset val="100"/>
        <c:noMultiLvlLbl val="0"/>
      </c:catAx>
      <c:valAx>
        <c:axId val="15975910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239104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47</xdr:row>
      <xdr:rowOff>38099</xdr:rowOff>
    </xdr:from>
    <xdr:to>
      <xdr:col>20</xdr:col>
      <xdr:colOff>85725</xdr:colOff>
      <xdr:row>57</xdr:row>
      <xdr:rowOff>123824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D46" workbookViewId="0">
      <selection activeCell="B49" sqref="B1:B1048576"/>
    </sheetView>
  </sheetViews>
  <sheetFormatPr defaultRowHeight="15" x14ac:dyDescent="0.25"/>
  <cols>
    <col min="1" max="1" width="9.140625" style="1"/>
    <col min="2" max="2" width="55.140625" style="1" customWidth="1"/>
    <col min="3" max="3" width="16.140625" style="1" customWidth="1"/>
    <col min="4" max="4" width="9.140625" style="1"/>
    <col min="5" max="5" width="67.7109375" style="1" customWidth="1"/>
    <col min="6" max="6" width="25" style="1" customWidth="1"/>
    <col min="7" max="7" width="13.5703125" style="1" customWidth="1"/>
    <col min="8" max="8" width="13.85546875" style="1" customWidth="1"/>
    <col min="9" max="9" width="15.5703125" style="1" customWidth="1"/>
    <col min="10" max="16384" width="9.140625" style="1"/>
  </cols>
  <sheetData>
    <row r="1" spans="1:11" ht="15.75" thickBot="1" x14ac:dyDescent="0.3">
      <c r="A1" s="1" t="s">
        <v>128</v>
      </c>
      <c r="C1" s="1" t="s">
        <v>127</v>
      </c>
    </row>
    <row r="2" spans="1:11" ht="16.5" thickBot="1" x14ac:dyDescent="0.3">
      <c r="A2" s="1">
        <v>1</v>
      </c>
      <c r="B2" s="11" t="s">
        <v>126</v>
      </c>
      <c r="C2" s="10">
        <v>5</v>
      </c>
      <c r="E2" s="21"/>
      <c r="F2" s="20" t="s">
        <v>125</v>
      </c>
      <c r="G2" s="20" t="s">
        <v>124</v>
      </c>
      <c r="H2" s="20" t="s">
        <v>123</v>
      </c>
      <c r="I2" s="20" t="s">
        <v>122</v>
      </c>
      <c r="J2" s="20" t="s">
        <v>121</v>
      </c>
      <c r="K2" s="20" t="s">
        <v>120</v>
      </c>
    </row>
    <row r="3" spans="1:11" ht="32.25" thickBot="1" x14ac:dyDescent="0.3">
      <c r="A3" s="1">
        <v>2</v>
      </c>
      <c r="B3" s="5" t="s">
        <v>119</v>
      </c>
      <c r="C3" s="4">
        <v>7</v>
      </c>
      <c r="E3" s="19"/>
      <c r="F3" s="18" t="s">
        <v>112</v>
      </c>
      <c r="G3" s="18" t="s">
        <v>114</v>
      </c>
      <c r="H3" s="18" t="s">
        <v>118</v>
      </c>
      <c r="I3" s="18" t="s">
        <v>112</v>
      </c>
      <c r="J3" s="18" t="s">
        <v>112</v>
      </c>
      <c r="K3" s="18" t="s">
        <v>117</v>
      </c>
    </row>
    <row r="4" spans="1:11" ht="32.25" thickBot="1" x14ac:dyDescent="0.3">
      <c r="A4" s="1">
        <v>3</v>
      </c>
      <c r="B4" s="5" t="s">
        <v>116</v>
      </c>
      <c r="C4" s="4">
        <v>0</v>
      </c>
      <c r="E4" s="19"/>
      <c r="F4" s="18" t="s">
        <v>114</v>
      </c>
      <c r="G4" s="17"/>
      <c r="H4" s="18" t="s">
        <v>115</v>
      </c>
      <c r="I4" s="18" t="s">
        <v>114</v>
      </c>
      <c r="J4" s="18" t="s">
        <v>114</v>
      </c>
      <c r="K4" s="18" t="s">
        <v>114</v>
      </c>
    </row>
    <row r="5" spans="1:11" ht="16.5" thickBot="1" x14ac:dyDescent="0.3">
      <c r="A5" s="1">
        <v>4</v>
      </c>
      <c r="B5" s="5" t="s">
        <v>113</v>
      </c>
      <c r="C5" s="4">
        <v>4</v>
      </c>
      <c r="E5" s="19"/>
      <c r="F5" s="17"/>
      <c r="G5" s="17"/>
      <c r="H5" s="18" t="s">
        <v>112</v>
      </c>
      <c r="I5" s="17"/>
      <c r="J5" s="17"/>
      <c r="K5" s="17"/>
    </row>
    <row r="6" spans="1:11" ht="16.5" thickBot="1" x14ac:dyDescent="0.3">
      <c r="A6" s="1">
        <v>5</v>
      </c>
      <c r="B6" s="5" t="s">
        <v>111</v>
      </c>
      <c r="C6" s="4">
        <v>5</v>
      </c>
      <c r="E6" s="16"/>
      <c r="F6" s="14">
        <v>4</v>
      </c>
      <c r="G6" s="14">
        <v>3</v>
      </c>
      <c r="H6" s="15">
        <v>2</v>
      </c>
      <c r="I6" s="14">
        <v>1</v>
      </c>
      <c r="J6" s="14">
        <v>0</v>
      </c>
      <c r="K6" s="14">
        <v>-1</v>
      </c>
    </row>
    <row r="7" spans="1:11" ht="32.25" thickBot="1" x14ac:dyDescent="0.3">
      <c r="A7" s="1">
        <v>6</v>
      </c>
      <c r="B7" s="5" t="s">
        <v>110</v>
      </c>
      <c r="C7" s="4">
        <v>4</v>
      </c>
      <c r="E7" s="9" t="s">
        <v>109</v>
      </c>
      <c r="F7" s="13"/>
      <c r="G7" s="12"/>
      <c r="H7" s="12"/>
      <c r="I7" s="12">
        <v>1</v>
      </c>
      <c r="J7" s="12"/>
      <c r="K7" s="12"/>
    </row>
    <row r="8" spans="1:11" ht="32.25" thickBot="1" x14ac:dyDescent="0.3">
      <c r="A8" s="1">
        <v>7</v>
      </c>
      <c r="B8" s="5" t="s">
        <v>108</v>
      </c>
      <c r="C8" s="4">
        <v>4</v>
      </c>
      <c r="E8" s="9" t="s">
        <v>107</v>
      </c>
      <c r="F8" s="9"/>
      <c r="G8" s="8"/>
      <c r="H8" s="8"/>
      <c r="I8" s="8"/>
      <c r="J8" s="8"/>
      <c r="K8" s="8"/>
    </row>
    <row r="9" spans="1:11" ht="26.25" thickBot="1" x14ac:dyDescent="0.3">
      <c r="A9" s="1">
        <v>8</v>
      </c>
      <c r="B9" s="5" t="s">
        <v>106</v>
      </c>
      <c r="C9" s="4">
        <v>5</v>
      </c>
      <c r="E9" s="9" t="s">
        <v>105</v>
      </c>
      <c r="F9" s="9"/>
      <c r="G9" s="8"/>
      <c r="H9" s="8"/>
      <c r="I9" s="8">
        <v>1</v>
      </c>
      <c r="J9" s="8"/>
      <c r="K9" s="8"/>
    </row>
    <row r="10" spans="1:11" ht="32.25" thickBot="1" x14ac:dyDescent="0.3">
      <c r="A10" s="1">
        <v>9</v>
      </c>
      <c r="B10" s="5" t="s">
        <v>104</v>
      </c>
      <c r="C10" s="4">
        <v>3</v>
      </c>
      <c r="E10" s="9" t="s">
        <v>103</v>
      </c>
      <c r="F10" s="9"/>
      <c r="G10" s="8"/>
      <c r="H10" s="8"/>
      <c r="I10" s="8">
        <v>1</v>
      </c>
      <c r="J10" s="8"/>
      <c r="K10" s="8"/>
    </row>
    <row r="11" spans="1:11" ht="26.25" thickBot="1" x14ac:dyDescent="0.3">
      <c r="A11" s="1">
        <v>10</v>
      </c>
      <c r="B11" s="5" t="s">
        <v>102</v>
      </c>
      <c r="C11" s="4">
        <v>6</v>
      </c>
      <c r="E11" s="9" t="s">
        <v>101</v>
      </c>
      <c r="F11" s="9"/>
      <c r="G11" s="8">
        <v>3</v>
      </c>
      <c r="H11" s="8"/>
      <c r="I11" s="8"/>
      <c r="J11" s="8"/>
      <c r="K11" s="8"/>
    </row>
    <row r="12" spans="1:11" ht="32.25" thickBot="1" x14ac:dyDescent="0.3">
      <c r="A12" s="1">
        <v>11</v>
      </c>
      <c r="B12" s="5" t="s">
        <v>100</v>
      </c>
      <c r="C12" s="4">
        <v>5</v>
      </c>
      <c r="E12" s="9" t="s">
        <v>99</v>
      </c>
      <c r="F12" s="9"/>
      <c r="G12" s="8"/>
      <c r="H12" s="8"/>
      <c r="I12" s="8">
        <v>1</v>
      </c>
      <c r="J12" s="8"/>
      <c r="K12" s="8"/>
    </row>
    <row r="13" spans="1:11" ht="26.25" thickBot="1" x14ac:dyDescent="0.3">
      <c r="A13" s="1">
        <v>12</v>
      </c>
      <c r="B13" s="5" t="s">
        <v>98</v>
      </c>
      <c r="C13" s="4">
        <v>4</v>
      </c>
      <c r="E13" s="9" t="s">
        <v>97</v>
      </c>
      <c r="F13" s="9"/>
      <c r="G13" s="8"/>
      <c r="H13" s="8"/>
      <c r="I13" s="8"/>
      <c r="J13" s="8"/>
      <c r="K13" s="8"/>
    </row>
    <row r="14" spans="1:11" ht="32.25" thickBot="1" x14ac:dyDescent="0.3">
      <c r="A14" s="1">
        <v>13</v>
      </c>
      <c r="B14" s="5" t="s">
        <v>96</v>
      </c>
      <c r="C14" s="4">
        <v>6</v>
      </c>
      <c r="E14" s="9" t="s">
        <v>95</v>
      </c>
      <c r="F14" s="9"/>
      <c r="G14" s="8"/>
      <c r="H14" s="8">
        <v>2</v>
      </c>
      <c r="I14" s="8"/>
      <c r="J14" s="8"/>
      <c r="K14" s="8"/>
    </row>
    <row r="15" spans="1:11" ht="26.25" thickBot="1" x14ac:dyDescent="0.3">
      <c r="A15" s="1">
        <v>14</v>
      </c>
      <c r="B15" s="5" t="s">
        <v>94</v>
      </c>
      <c r="C15" s="4">
        <v>5</v>
      </c>
      <c r="E15" s="9" t="s">
        <v>93</v>
      </c>
      <c r="F15" s="9"/>
      <c r="G15" s="8"/>
      <c r="H15" s="8"/>
      <c r="I15" s="8"/>
      <c r="J15" s="8"/>
      <c r="K15" s="8"/>
    </row>
    <row r="16" spans="1:11" ht="32.25" thickBot="1" x14ac:dyDescent="0.3">
      <c r="A16" s="1">
        <v>15</v>
      </c>
      <c r="B16" s="5" t="s">
        <v>92</v>
      </c>
      <c r="C16" s="4">
        <v>5</v>
      </c>
      <c r="E16" s="9" t="s">
        <v>91</v>
      </c>
      <c r="F16" s="9"/>
      <c r="G16" s="8"/>
      <c r="H16" s="8"/>
      <c r="I16" s="8"/>
      <c r="J16" s="8"/>
      <c r="K16" s="8"/>
    </row>
    <row r="17" spans="1:11" ht="32.25" thickBot="1" x14ac:dyDescent="0.3">
      <c r="A17" s="1">
        <v>16</v>
      </c>
      <c r="B17" s="5" t="s">
        <v>90</v>
      </c>
      <c r="C17" s="4">
        <v>3</v>
      </c>
      <c r="E17" s="9" t="s">
        <v>89</v>
      </c>
      <c r="F17" s="9"/>
      <c r="G17" s="8"/>
      <c r="H17" s="8"/>
      <c r="I17" s="8"/>
      <c r="J17" s="8"/>
      <c r="K17" s="8"/>
    </row>
    <row r="18" spans="1:11" ht="32.25" thickBot="1" x14ac:dyDescent="0.3">
      <c r="A18" s="1">
        <v>17</v>
      </c>
      <c r="B18" s="5" t="s">
        <v>88</v>
      </c>
      <c r="C18" s="4">
        <v>5</v>
      </c>
      <c r="E18" s="9" t="s">
        <v>87</v>
      </c>
      <c r="F18" s="9">
        <v>4</v>
      </c>
      <c r="G18" s="8"/>
      <c r="H18" s="8"/>
      <c r="I18" s="8"/>
      <c r="J18" s="8"/>
      <c r="K18" s="8"/>
    </row>
    <row r="19" spans="1:11" ht="32.25" thickBot="1" x14ac:dyDescent="0.3">
      <c r="A19" s="1">
        <v>18</v>
      </c>
      <c r="B19" s="5" t="s">
        <v>86</v>
      </c>
      <c r="C19" s="4">
        <v>4</v>
      </c>
      <c r="E19" s="9" t="s">
        <v>85</v>
      </c>
      <c r="F19" s="9"/>
      <c r="G19" s="8"/>
      <c r="H19" s="8">
        <v>2</v>
      </c>
      <c r="I19" s="8"/>
      <c r="J19" s="8"/>
      <c r="K19" s="8"/>
    </row>
    <row r="20" spans="1:11" ht="32.25" thickBot="1" x14ac:dyDescent="0.3">
      <c r="A20" s="1">
        <v>19</v>
      </c>
      <c r="B20" s="5" t="s">
        <v>84</v>
      </c>
      <c r="C20" s="4">
        <v>6</v>
      </c>
      <c r="E20" s="9" t="s">
        <v>83</v>
      </c>
      <c r="F20" s="9"/>
      <c r="G20" s="8"/>
      <c r="H20" s="8">
        <v>2</v>
      </c>
      <c r="I20" s="8"/>
      <c r="J20" s="8"/>
      <c r="K20" s="8"/>
    </row>
    <row r="21" spans="1:11" ht="32.25" thickBot="1" x14ac:dyDescent="0.3">
      <c r="A21" s="1">
        <v>20</v>
      </c>
      <c r="B21" s="5" t="s">
        <v>82</v>
      </c>
      <c r="C21" s="4">
        <v>4</v>
      </c>
      <c r="E21" s="9" t="s">
        <v>81</v>
      </c>
      <c r="F21" s="9"/>
      <c r="G21" s="8"/>
      <c r="H21" s="8"/>
      <c r="I21" s="8"/>
      <c r="J21" s="8"/>
      <c r="K21" s="8">
        <v>-1</v>
      </c>
    </row>
    <row r="22" spans="1:11" ht="32.25" thickBot="1" x14ac:dyDescent="0.3">
      <c r="A22" s="1">
        <v>21</v>
      </c>
      <c r="B22" s="5" t="s">
        <v>80</v>
      </c>
      <c r="C22" s="4">
        <v>3</v>
      </c>
      <c r="E22" s="9" t="s">
        <v>79</v>
      </c>
      <c r="F22" s="9"/>
      <c r="G22" s="8"/>
      <c r="H22" s="8">
        <v>2</v>
      </c>
      <c r="I22" s="8"/>
      <c r="J22" s="8"/>
      <c r="K22" s="8"/>
    </row>
    <row r="23" spans="1:11" ht="32.25" thickBot="1" x14ac:dyDescent="0.3">
      <c r="A23" s="1">
        <v>22</v>
      </c>
      <c r="B23" s="5" t="s">
        <v>78</v>
      </c>
      <c r="C23" s="4">
        <v>7</v>
      </c>
      <c r="E23" s="9" t="s">
        <v>77</v>
      </c>
      <c r="F23" s="9"/>
      <c r="G23" s="8"/>
      <c r="H23" s="8"/>
      <c r="I23" s="8"/>
      <c r="J23" s="8"/>
      <c r="K23" s="8">
        <v>-1</v>
      </c>
    </row>
    <row r="24" spans="1:11" ht="32.25" thickBot="1" x14ac:dyDescent="0.3">
      <c r="A24" s="1">
        <v>23</v>
      </c>
      <c r="B24" s="5" t="s">
        <v>76</v>
      </c>
      <c r="C24" s="4">
        <v>6</v>
      </c>
      <c r="E24" s="9" t="s">
        <v>75</v>
      </c>
      <c r="F24" s="9"/>
      <c r="G24" s="8">
        <v>3</v>
      </c>
      <c r="H24" s="8"/>
      <c r="I24" s="8"/>
      <c r="J24" s="8"/>
      <c r="K24" s="8"/>
    </row>
    <row r="25" spans="1:11" ht="26.25" thickBot="1" x14ac:dyDescent="0.3">
      <c r="A25" s="1">
        <v>24</v>
      </c>
      <c r="B25" s="5" t="s">
        <v>74</v>
      </c>
      <c r="C25" s="4">
        <v>5</v>
      </c>
      <c r="E25" s="9" t="s">
        <v>73</v>
      </c>
      <c r="F25" s="9"/>
      <c r="G25" s="8">
        <v>3</v>
      </c>
      <c r="H25" s="8"/>
      <c r="I25" s="8"/>
      <c r="J25" s="8"/>
      <c r="K25" s="8"/>
    </row>
    <row r="26" spans="1:11" ht="32.25" thickBot="1" x14ac:dyDescent="0.3">
      <c r="A26" s="1">
        <v>25</v>
      </c>
      <c r="B26" s="5" t="s">
        <v>72</v>
      </c>
      <c r="C26" s="4">
        <v>2</v>
      </c>
      <c r="E26" s="9" t="s">
        <v>71</v>
      </c>
      <c r="F26" s="9"/>
      <c r="G26" s="8"/>
      <c r="H26" s="8">
        <v>2</v>
      </c>
      <c r="I26" s="8"/>
      <c r="J26" s="8"/>
      <c r="K26" s="8"/>
    </row>
    <row r="27" spans="1:11" ht="26.25" thickBot="1" x14ac:dyDescent="0.3">
      <c r="A27" s="1">
        <v>26</v>
      </c>
      <c r="B27" s="5" t="s">
        <v>70</v>
      </c>
      <c r="C27" s="4">
        <v>6</v>
      </c>
      <c r="E27" s="9" t="s">
        <v>69</v>
      </c>
      <c r="F27" s="9"/>
      <c r="G27" s="8"/>
      <c r="H27" s="8"/>
      <c r="I27" s="8">
        <v>1</v>
      </c>
      <c r="J27" s="8"/>
      <c r="K27" s="8"/>
    </row>
    <row r="28" spans="1:11" ht="26.25" thickBot="1" x14ac:dyDescent="0.3">
      <c r="A28" s="1">
        <v>27</v>
      </c>
      <c r="B28" s="5" t="s">
        <v>68</v>
      </c>
      <c r="C28" s="4">
        <v>0</v>
      </c>
      <c r="E28" s="9" t="s">
        <v>67</v>
      </c>
      <c r="F28" s="9"/>
      <c r="G28" s="8"/>
      <c r="H28" s="8">
        <v>2</v>
      </c>
      <c r="I28" s="8"/>
      <c r="J28" s="8"/>
      <c r="K28" s="8"/>
    </row>
    <row r="29" spans="1:11" ht="26.25" thickBot="1" x14ac:dyDescent="0.3">
      <c r="A29" s="1">
        <v>28</v>
      </c>
      <c r="B29" s="5" t="s">
        <v>66</v>
      </c>
      <c r="C29" s="4">
        <v>6</v>
      </c>
      <c r="E29" s="9" t="s">
        <v>65</v>
      </c>
      <c r="F29" s="9"/>
      <c r="G29" s="8">
        <v>3</v>
      </c>
      <c r="H29" s="8"/>
      <c r="I29" s="8"/>
      <c r="J29" s="8"/>
      <c r="K29" s="8"/>
    </row>
    <row r="30" spans="1:11" ht="26.25" thickBot="1" x14ac:dyDescent="0.3">
      <c r="A30" s="1">
        <v>29</v>
      </c>
      <c r="B30" s="5" t="s">
        <v>64</v>
      </c>
      <c r="C30" s="4">
        <v>5</v>
      </c>
      <c r="E30" s="9" t="s">
        <v>63</v>
      </c>
      <c r="F30" s="9"/>
      <c r="G30" s="8"/>
      <c r="H30" s="8"/>
      <c r="I30" s="8"/>
      <c r="J30" s="8"/>
      <c r="K30" s="8"/>
    </row>
    <row r="31" spans="1:11" ht="32.25" thickBot="1" x14ac:dyDescent="0.3">
      <c r="A31" s="1">
        <v>30</v>
      </c>
      <c r="B31" s="5" t="s">
        <v>62</v>
      </c>
      <c r="C31" s="4">
        <v>5</v>
      </c>
      <c r="E31" s="9" t="s">
        <v>61</v>
      </c>
      <c r="F31" s="9"/>
      <c r="G31" s="8"/>
      <c r="H31" s="8"/>
      <c r="I31" s="8">
        <v>1</v>
      </c>
      <c r="J31" s="8"/>
      <c r="K31" s="8"/>
    </row>
    <row r="32" spans="1:11" ht="32.25" thickBot="1" x14ac:dyDescent="0.3">
      <c r="A32" s="1">
        <v>31</v>
      </c>
      <c r="B32" s="11" t="s">
        <v>60</v>
      </c>
      <c r="C32" s="10">
        <v>5</v>
      </c>
      <c r="E32" s="9" t="s">
        <v>59</v>
      </c>
      <c r="F32" s="9"/>
      <c r="G32" s="8"/>
      <c r="H32" s="8"/>
      <c r="I32" s="8"/>
      <c r="J32" s="8"/>
      <c r="K32" s="8"/>
    </row>
    <row r="33" spans="1:11" ht="32.25" thickBot="1" x14ac:dyDescent="0.3">
      <c r="A33" s="1">
        <v>32</v>
      </c>
      <c r="B33" s="5" t="s">
        <v>58</v>
      </c>
      <c r="C33" s="4">
        <v>4</v>
      </c>
      <c r="E33" s="9" t="s">
        <v>57</v>
      </c>
      <c r="F33" s="9"/>
      <c r="G33" s="8">
        <v>3</v>
      </c>
      <c r="H33" s="8"/>
      <c r="I33" s="8"/>
      <c r="J33" s="8"/>
      <c r="K33" s="8"/>
    </row>
    <row r="34" spans="1:11" ht="26.25" thickBot="1" x14ac:dyDescent="0.3">
      <c r="A34" s="1">
        <v>33</v>
      </c>
      <c r="B34" s="5" t="s">
        <v>56</v>
      </c>
      <c r="C34" s="4">
        <v>5</v>
      </c>
      <c r="E34" s="9" t="s">
        <v>55</v>
      </c>
      <c r="F34" s="9"/>
      <c r="G34" s="8">
        <v>3</v>
      </c>
      <c r="H34" s="8"/>
      <c r="I34" s="8"/>
      <c r="J34" s="8"/>
      <c r="K34" s="8"/>
    </row>
    <row r="35" spans="1:11" ht="32.25" thickBot="1" x14ac:dyDescent="0.3">
      <c r="A35" s="1">
        <v>34</v>
      </c>
      <c r="B35" s="5" t="s">
        <v>54</v>
      </c>
      <c r="C35" s="4">
        <v>6</v>
      </c>
      <c r="E35" s="9" t="s">
        <v>53</v>
      </c>
      <c r="F35" s="9"/>
      <c r="G35" s="8">
        <v>3</v>
      </c>
      <c r="H35" s="8"/>
      <c r="I35" s="8"/>
      <c r="J35" s="8"/>
      <c r="K35" s="8"/>
    </row>
    <row r="36" spans="1:11" ht="32.25" thickBot="1" x14ac:dyDescent="0.3">
      <c r="A36" s="1">
        <v>35</v>
      </c>
      <c r="B36" s="5" t="s">
        <v>52</v>
      </c>
      <c r="C36" s="4">
        <v>6</v>
      </c>
      <c r="E36" s="9" t="s">
        <v>51</v>
      </c>
      <c r="F36" s="9"/>
      <c r="G36" s="8"/>
      <c r="H36" s="8"/>
      <c r="I36" s="8">
        <v>1</v>
      </c>
      <c r="J36" s="8"/>
      <c r="K36" s="8"/>
    </row>
    <row r="37" spans="1:11" ht="32.25" thickBot="1" x14ac:dyDescent="0.3">
      <c r="A37" s="1">
        <v>36</v>
      </c>
      <c r="B37" s="5" t="s">
        <v>50</v>
      </c>
      <c r="C37" s="4">
        <v>5</v>
      </c>
      <c r="E37" s="9" t="s">
        <v>49</v>
      </c>
      <c r="F37" s="9"/>
      <c r="G37" s="8">
        <v>3</v>
      </c>
      <c r="H37" s="8"/>
      <c r="I37" s="8"/>
      <c r="J37" s="8"/>
      <c r="K37" s="8"/>
    </row>
    <row r="38" spans="1:11" ht="26.25" thickBot="1" x14ac:dyDescent="0.3">
      <c r="A38" s="1">
        <v>37</v>
      </c>
      <c r="B38" s="5" t="s">
        <v>48</v>
      </c>
      <c r="C38" s="4">
        <v>3</v>
      </c>
      <c r="E38" s="9" t="s">
        <v>47</v>
      </c>
      <c r="F38" s="9"/>
      <c r="G38" s="8"/>
      <c r="H38" s="8"/>
      <c r="I38" s="8"/>
      <c r="J38" s="8"/>
      <c r="K38" s="8"/>
    </row>
    <row r="39" spans="1:11" ht="32.25" thickBot="1" x14ac:dyDescent="0.3">
      <c r="A39" s="1">
        <v>38</v>
      </c>
      <c r="B39" s="5" t="s">
        <v>46</v>
      </c>
      <c r="C39" s="4">
        <v>5</v>
      </c>
      <c r="E39" s="9" t="s">
        <v>45</v>
      </c>
      <c r="F39" s="9"/>
      <c r="G39" s="8"/>
      <c r="H39" s="8">
        <v>2</v>
      </c>
      <c r="I39" s="8"/>
      <c r="J39" s="8"/>
      <c r="K39" s="8"/>
    </row>
    <row r="40" spans="1:11" ht="32.25" thickBot="1" x14ac:dyDescent="0.3">
      <c r="A40" s="1">
        <v>39</v>
      </c>
      <c r="B40" s="5" t="s">
        <v>44</v>
      </c>
      <c r="C40" s="4">
        <v>2</v>
      </c>
      <c r="E40" s="9" t="s">
        <v>43</v>
      </c>
      <c r="F40" s="9"/>
      <c r="G40" s="8"/>
      <c r="H40" s="8"/>
      <c r="I40" s="8">
        <v>1</v>
      </c>
      <c r="J40" s="8"/>
      <c r="K40" s="8"/>
    </row>
    <row r="41" spans="1:11" ht="32.25" thickBot="1" x14ac:dyDescent="0.3">
      <c r="A41" s="1">
        <v>40</v>
      </c>
      <c r="B41" s="5" t="s">
        <v>42</v>
      </c>
      <c r="C41" s="4">
        <v>6</v>
      </c>
      <c r="E41" s="9" t="s">
        <v>41</v>
      </c>
      <c r="F41" s="9"/>
      <c r="G41" s="8"/>
      <c r="H41" s="8"/>
      <c r="I41" s="8">
        <v>1</v>
      </c>
      <c r="J41" s="8"/>
      <c r="K41" s="8"/>
    </row>
    <row r="42" spans="1:11" ht="32.25" thickBot="1" x14ac:dyDescent="0.3">
      <c r="A42" s="1">
        <v>41</v>
      </c>
      <c r="B42" s="5" t="s">
        <v>40</v>
      </c>
      <c r="C42" s="4">
        <v>5</v>
      </c>
      <c r="E42" s="9" t="s">
        <v>39</v>
      </c>
      <c r="F42" s="9"/>
      <c r="G42" s="8">
        <v>3</v>
      </c>
      <c r="H42" s="8"/>
      <c r="I42" s="8"/>
      <c r="J42" s="8"/>
      <c r="K42" s="8"/>
    </row>
    <row r="43" spans="1:11" ht="26.25" thickBot="1" x14ac:dyDescent="0.3">
      <c r="A43" s="1">
        <v>42</v>
      </c>
      <c r="B43" s="5" t="s">
        <v>38</v>
      </c>
      <c r="C43" s="4">
        <v>6</v>
      </c>
      <c r="E43" s="9" t="s">
        <v>37</v>
      </c>
      <c r="F43" s="9"/>
      <c r="G43" s="8"/>
      <c r="H43" s="8"/>
      <c r="I43" s="8">
        <v>1</v>
      </c>
      <c r="J43" s="8"/>
      <c r="K43" s="8"/>
    </row>
    <row r="44" spans="1:11" ht="32.25" thickBot="1" x14ac:dyDescent="0.3">
      <c r="A44" s="1">
        <v>43</v>
      </c>
      <c r="B44" s="5" t="s">
        <v>36</v>
      </c>
      <c r="C44" s="4">
        <v>5</v>
      </c>
      <c r="E44" s="9" t="s">
        <v>35</v>
      </c>
      <c r="F44" s="9"/>
      <c r="G44" s="8">
        <v>3</v>
      </c>
      <c r="H44" s="8"/>
      <c r="I44" s="8"/>
      <c r="J44" s="8"/>
      <c r="K44" s="8"/>
    </row>
    <row r="45" spans="1:11" ht="32.25" thickBot="1" x14ac:dyDescent="0.3">
      <c r="A45" s="1">
        <v>44</v>
      </c>
      <c r="B45" s="5" t="s">
        <v>34</v>
      </c>
      <c r="C45" s="4">
        <v>5</v>
      </c>
      <c r="E45" s="9" t="s">
        <v>33</v>
      </c>
      <c r="F45" s="9"/>
      <c r="G45" s="8"/>
      <c r="H45" s="8"/>
      <c r="I45" s="8"/>
      <c r="J45" s="8"/>
      <c r="K45" s="8">
        <v>-1</v>
      </c>
    </row>
    <row r="46" spans="1:11" ht="26.25" thickBot="1" x14ac:dyDescent="0.3">
      <c r="A46" s="1">
        <v>45</v>
      </c>
      <c r="B46" s="5" t="s">
        <v>32</v>
      </c>
      <c r="C46" s="4">
        <v>7</v>
      </c>
      <c r="E46" s="9" t="s">
        <v>31</v>
      </c>
      <c r="F46" s="9"/>
      <c r="G46" s="8"/>
      <c r="H46" s="8"/>
      <c r="I46" s="8">
        <v>1</v>
      </c>
      <c r="J46" s="8"/>
      <c r="K46" s="8"/>
    </row>
    <row r="47" spans="1:11" ht="32.25" thickBot="1" x14ac:dyDescent="0.3">
      <c r="A47" s="1">
        <v>46</v>
      </c>
      <c r="B47" s="5" t="s">
        <v>30</v>
      </c>
      <c r="C47" s="4">
        <v>5</v>
      </c>
      <c r="F47" s="1" t="s">
        <v>29</v>
      </c>
      <c r="G47" s="1" t="s">
        <v>28</v>
      </c>
      <c r="H47" s="1" t="s">
        <v>27</v>
      </c>
      <c r="I47" s="1" t="s">
        <v>26</v>
      </c>
    </row>
    <row r="48" spans="1:11" ht="32.25" thickBot="1" x14ac:dyDescent="0.3">
      <c r="A48" s="1">
        <v>47</v>
      </c>
      <c r="B48" s="5" t="s">
        <v>25</v>
      </c>
      <c r="C48" s="4">
        <v>4</v>
      </c>
      <c r="E48" s="7" t="s">
        <v>7</v>
      </c>
      <c r="F48" s="1">
        <f>SUM(C12,C21,C41,C48)</f>
        <v>19</v>
      </c>
      <c r="G48" s="1">
        <f>SUM(F13:K13,F22:K22,F34:K34,F42:K42)</f>
        <v>8</v>
      </c>
      <c r="H48" s="6">
        <f>F48/4</f>
        <v>4.75</v>
      </c>
      <c r="I48" s="6">
        <f>G48/4</f>
        <v>2</v>
      </c>
    </row>
    <row r="49" spans="1:9" ht="16.5" thickBot="1" x14ac:dyDescent="0.3">
      <c r="A49" s="1">
        <v>48</v>
      </c>
      <c r="B49" s="5" t="s">
        <v>24</v>
      </c>
      <c r="C49" s="4">
        <v>6</v>
      </c>
      <c r="E49" s="7" t="s">
        <v>4</v>
      </c>
      <c r="F49" s="1">
        <f>SUM(C19,C33,C37,C45,C52)</f>
        <v>22</v>
      </c>
      <c r="G49" s="1">
        <f>SUM(F15:K15,F26:K26,F31:K31,F44:K44)</f>
        <v>6</v>
      </c>
      <c r="H49" s="6">
        <f>F49/5</f>
        <v>4.4000000000000004</v>
      </c>
      <c r="I49" s="6">
        <f>G49/4</f>
        <v>1.5</v>
      </c>
    </row>
    <row r="50" spans="1:9" ht="16.5" thickBot="1" x14ac:dyDescent="0.3">
      <c r="A50" s="1">
        <v>49</v>
      </c>
      <c r="B50" s="5" t="s">
        <v>23</v>
      </c>
      <c r="C50" s="4">
        <v>6</v>
      </c>
      <c r="E50" s="7" t="s">
        <v>11</v>
      </c>
      <c r="F50" s="1">
        <f>SUM(C34,C46,C50,C53,C55)</f>
        <v>29</v>
      </c>
      <c r="G50" s="1">
        <f>SUM(F18:K18,F24:K24,F33:K33,F39:K39)</f>
        <v>12</v>
      </c>
      <c r="H50" s="6">
        <f>F50/5</f>
        <v>5.8</v>
      </c>
      <c r="I50" s="6">
        <f>G50/4</f>
        <v>3</v>
      </c>
    </row>
    <row r="51" spans="1:9" ht="32.25" thickBot="1" x14ac:dyDescent="0.3">
      <c r="A51" s="1">
        <v>50</v>
      </c>
      <c r="B51" s="5" t="s">
        <v>22</v>
      </c>
      <c r="C51" s="4">
        <v>1</v>
      </c>
      <c r="E51" s="7" t="s">
        <v>9</v>
      </c>
      <c r="F51" s="1">
        <f>SUM(C2,C18,C25,C27,C30,C31,C36,C39)</f>
        <v>42</v>
      </c>
      <c r="G51" s="1">
        <f>SUM(F9:K9,F24:K24,F25:K25,F29:K29,F35:K35,F46:K46)</f>
        <v>14</v>
      </c>
      <c r="H51" s="6">
        <f>F51/8</f>
        <v>5.25</v>
      </c>
      <c r="I51" s="6">
        <f>G51/6</f>
        <v>2.3333333333333335</v>
      </c>
    </row>
    <row r="52" spans="1:9" ht="32.25" thickBot="1" x14ac:dyDescent="0.3">
      <c r="A52" s="1">
        <v>51</v>
      </c>
      <c r="B52" s="5" t="s">
        <v>21</v>
      </c>
      <c r="C52" s="4">
        <v>4</v>
      </c>
      <c r="E52" s="7" t="s">
        <v>6</v>
      </c>
      <c r="F52" s="1">
        <f>SUM(C6,C17,C32,C42,C54)</f>
        <v>23</v>
      </c>
      <c r="G52" s="1">
        <f>SUM(F7:K7,F17:K17,F28:K28,F40:K40)</f>
        <v>4</v>
      </c>
      <c r="H52" s="6">
        <f>F52/5</f>
        <v>4.5999999999999996</v>
      </c>
      <c r="I52" s="6">
        <f>G52/4</f>
        <v>1</v>
      </c>
    </row>
    <row r="53" spans="1:9" ht="32.25" thickBot="1" x14ac:dyDescent="0.3">
      <c r="A53" s="1">
        <v>52</v>
      </c>
      <c r="B53" s="5" t="s">
        <v>20</v>
      </c>
      <c r="C53" s="4">
        <v>6</v>
      </c>
      <c r="E53" s="7" t="s">
        <v>2</v>
      </c>
      <c r="F53" s="1">
        <f>SUM(C10,C26,C38)</f>
        <v>8</v>
      </c>
      <c r="G53" s="1">
        <f>SUM(F12:K12,F21:K21,F36:K36)</f>
        <v>1</v>
      </c>
      <c r="H53" s="6">
        <f>F53/3</f>
        <v>2.6666666666666665</v>
      </c>
      <c r="I53" s="6">
        <f>G53/3</f>
        <v>0.33333333333333331</v>
      </c>
    </row>
    <row r="54" spans="1:9" ht="32.25" thickBot="1" x14ac:dyDescent="0.3">
      <c r="A54" s="1">
        <v>53</v>
      </c>
      <c r="B54" s="5" t="s">
        <v>19</v>
      </c>
      <c r="C54" s="4">
        <v>5</v>
      </c>
      <c r="E54" s="7" t="s">
        <v>0</v>
      </c>
      <c r="F54" s="1">
        <f>SUM(C5,C51,C58)</f>
        <v>6</v>
      </c>
      <c r="G54" s="1">
        <f>SUM(F16:K16,F32:K32,F43:K43)</f>
        <v>1</v>
      </c>
      <c r="H54" s="6">
        <f>F54/3</f>
        <v>2</v>
      </c>
      <c r="I54" s="6">
        <f>G54/3</f>
        <v>0.33333333333333331</v>
      </c>
    </row>
    <row r="55" spans="1:9" ht="32.25" thickBot="1" x14ac:dyDescent="0.3">
      <c r="A55" s="1">
        <v>54</v>
      </c>
      <c r="B55" s="5" t="s">
        <v>18</v>
      </c>
      <c r="C55" s="4">
        <v>5</v>
      </c>
      <c r="E55" s="7" t="s">
        <v>5</v>
      </c>
      <c r="F55" s="1">
        <f>SUM(C35,C40,C44,C56)</f>
        <v>18</v>
      </c>
      <c r="G55" s="1">
        <f>SUM(F10:K10,F19:K19,F30:K30,F38:K38)</f>
        <v>3</v>
      </c>
      <c r="H55" s="6">
        <f>F55/4</f>
        <v>4.5</v>
      </c>
      <c r="I55" s="6">
        <f>G55/4</f>
        <v>0.75</v>
      </c>
    </row>
    <row r="56" spans="1:9" ht="16.5" thickBot="1" x14ac:dyDescent="0.3">
      <c r="A56" s="1">
        <v>55</v>
      </c>
      <c r="B56" s="5" t="s">
        <v>17</v>
      </c>
      <c r="C56" s="4">
        <v>5</v>
      </c>
      <c r="E56" s="7" t="s">
        <v>1</v>
      </c>
      <c r="F56" s="1">
        <f>SUM(C4,C13,C28,C47)</f>
        <v>9</v>
      </c>
      <c r="G56" s="1">
        <f>SUM(F8:K8,F23:K23,F45:K45)</f>
        <v>-2</v>
      </c>
      <c r="H56" s="6">
        <f>F56/4</f>
        <v>2.25</v>
      </c>
      <c r="I56" s="6">
        <f>G56/3</f>
        <v>-0.66666666666666663</v>
      </c>
    </row>
    <row r="57" spans="1:9" ht="16.5" thickBot="1" x14ac:dyDescent="0.3">
      <c r="A57" s="1">
        <v>56</v>
      </c>
      <c r="B57" s="5" t="s">
        <v>16</v>
      </c>
      <c r="C57" s="4">
        <v>4</v>
      </c>
      <c r="E57" s="7" t="s">
        <v>10</v>
      </c>
      <c r="F57" s="1">
        <f>SUM(C9,C14,C16,C23,C57)</f>
        <v>27</v>
      </c>
      <c r="G57" s="1">
        <f>SUM(F11:K11,F20:K20,F27:K27,F37:K37,F41:K41)</f>
        <v>10</v>
      </c>
      <c r="H57" s="6">
        <f>F57/5</f>
        <v>5.4</v>
      </c>
      <c r="I57" s="6">
        <f>G57/5</f>
        <v>2</v>
      </c>
    </row>
    <row r="58" spans="1:9" ht="32.25" thickBot="1" x14ac:dyDescent="0.3">
      <c r="A58" s="1">
        <v>57</v>
      </c>
      <c r="B58" s="5" t="s">
        <v>15</v>
      </c>
      <c r="C58" s="4">
        <v>1</v>
      </c>
    </row>
    <row r="59" spans="1:9" x14ac:dyDescent="0.25">
      <c r="D59" s="2" t="s">
        <v>12</v>
      </c>
      <c r="E59" s="3" t="s">
        <v>14</v>
      </c>
      <c r="F59" s="2" t="s">
        <v>13</v>
      </c>
      <c r="G59" s="2"/>
      <c r="H59" s="2" t="s">
        <v>12</v>
      </c>
    </row>
    <row r="60" spans="1:9" x14ac:dyDescent="0.25">
      <c r="D60" s="2">
        <v>1</v>
      </c>
      <c r="E60" s="3" t="s">
        <v>11</v>
      </c>
      <c r="F60" s="3" t="s">
        <v>11</v>
      </c>
      <c r="G60" s="2"/>
      <c r="H60" s="2">
        <v>1</v>
      </c>
    </row>
    <row r="61" spans="1:9" x14ac:dyDescent="0.25">
      <c r="D61" s="2">
        <v>2</v>
      </c>
      <c r="E61" s="3" t="s">
        <v>10</v>
      </c>
      <c r="F61" s="3" t="s">
        <v>9</v>
      </c>
      <c r="G61" s="2"/>
      <c r="H61" s="2">
        <v>2</v>
      </c>
    </row>
    <row r="62" spans="1:9" ht="25.5" x14ac:dyDescent="0.25">
      <c r="D62" s="2">
        <v>3</v>
      </c>
      <c r="E62" s="3" t="s">
        <v>9</v>
      </c>
      <c r="F62" s="3" t="s">
        <v>8</v>
      </c>
      <c r="G62" s="3"/>
      <c r="H62" s="2">
        <v>3</v>
      </c>
    </row>
    <row r="63" spans="1:9" x14ac:dyDescent="0.25">
      <c r="D63" s="2">
        <v>4</v>
      </c>
      <c r="E63" s="3" t="s">
        <v>7</v>
      </c>
      <c r="F63" s="3" t="s">
        <v>4</v>
      </c>
      <c r="G63" s="2"/>
      <c r="H63" s="2">
        <v>4</v>
      </c>
    </row>
    <row r="64" spans="1:9" x14ac:dyDescent="0.25">
      <c r="D64" s="2">
        <v>5</v>
      </c>
      <c r="E64" s="3" t="s">
        <v>6</v>
      </c>
      <c r="F64" s="3" t="s">
        <v>6</v>
      </c>
      <c r="G64" s="2"/>
      <c r="H64" s="2">
        <v>5</v>
      </c>
    </row>
    <row r="65" spans="4:8" x14ac:dyDescent="0.25">
      <c r="D65" s="2">
        <v>6</v>
      </c>
      <c r="E65" s="3" t="s">
        <v>5</v>
      </c>
      <c r="F65" s="3" t="s">
        <v>5</v>
      </c>
      <c r="G65" s="2"/>
      <c r="H65" s="2">
        <v>6</v>
      </c>
    </row>
    <row r="66" spans="4:8" x14ac:dyDescent="0.25">
      <c r="D66" s="2">
        <v>7</v>
      </c>
      <c r="E66" s="3" t="s">
        <v>4</v>
      </c>
      <c r="F66" s="3" t="s">
        <v>3</v>
      </c>
      <c r="G66" s="3"/>
      <c r="H66" s="2">
        <v>7</v>
      </c>
    </row>
    <row r="67" spans="4:8" x14ac:dyDescent="0.25">
      <c r="D67" s="2">
        <v>8</v>
      </c>
      <c r="E67" s="3" t="s">
        <v>2</v>
      </c>
      <c r="F67" s="3" t="s">
        <v>1</v>
      </c>
      <c r="G67" s="2"/>
      <c r="H67" s="2">
        <v>8</v>
      </c>
    </row>
    <row r="68" spans="4:8" x14ac:dyDescent="0.25">
      <c r="D68" s="2">
        <v>9</v>
      </c>
      <c r="E68" s="3" t="s">
        <v>1</v>
      </c>
      <c r="F68" s="2"/>
      <c r="G68" s="2"/>
      <c r="H68" s="2"/>
    </row>
    <row r="69" spans="4:8" x14ac:dyDescent="0.25">
      <c r="D69" s="2">
        <v>10</v>
      </c>
      <c r="E69" s="3" t="s">
        <v>0</v>
      </c>
      <c r="F69" s="2"/>
      <c r="G69" s="2"/>
      <c r="H69" s="2"/>
    </row>
  </sheetData>
  <mergeCells count="1">
    <mergeCell ref="E2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Лист5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2017-12-12T22:01:52Z</dcterms:modified>
</cp:coreProperties>
</file>