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1" i="1"/>
  <c r="G7" i="1"/>
  <c r="F7" i="1"/>
  <c r="E5" i="1"/>
  <c r="G5" i="1" s="1"/>
  <c r="I4" i="1"/>
  <c r="J4" i="1" s="1"/>
  <c r="K4" i="1" s="1"/>
  <c r="I3" i="1" l="1"/>
  <c r="J3" i="1"/>
  <c r="L4" i="1"/>
  <c r="K3" i="1"/>
  <c r="M4" i="1" l="1"/>
  <c r="L3" i="1"/>
  <c r="N4" i="1" l="1"/>
  <c r="M3" i="1"/>
  <c r="O4" i="1" l="1"/>
  <c r="N3" i="1"/>
  <c r="P4" i="1" l="1"/>
  <c r="O3" i="1"/>
  <c r="Q4" i="1" l="1"/>
  <c r="P3" i="1"/>
  <c r="R4" i="1" l="1"/>
  <c r="Q3" i="1"/>
  <c r="S4" i="1" l="1"/>
  <c r="R3" i="1"/>
  <c r="S3" i="1" l="1"/>
  <c r="T4" i="1"/>
  <c r="U4" i="1" l="1"/>
  <c r="T3" i="1"/>
  <c r="V4" i="1" l="1"/>
  <c r="U3" i="1"/>
  <c r="V3" i="1" l="1"/>
  <c r="W4" i="1"/>
  <c r="X4" i="1" l="1"/>
  <c r="W3" i="1"/>
  <c r="Y4" i="1" l="1"/>
  <c r="X3" i="1"/>
  <c r="Z4" i="1" l="1"/>
  <c r="Y3" i="1"/>
  <c r="Z3" i="1" l="1"/>
  <c r="AA4" i="1"/>
  <c r="AA3" i="1" l="1"/>
</calcChain>
</file>

<file path=xl/sharedStrings.xml><?xml version="1.0" encoding="utf-8"?>
<sst xmlns="http://schemas.openxmlformats.org/spreadsheetml/2006/main" count="17" uniqueCount="16">
  <si>
    <t>Литейная зона</t>
  </si>
  <si>
    <t>№</t>
  </si>
  <si>
    <t>Наименование детали Ru</t>
  </si>
  <si>
    <t>План производства на Декабр 2018г. (шт.)</t>
  </si>
  <si>
    <t xml:space="preserve"> DCM 350-1-2</t>
  </si>
  <si>
    <t xml:space="preserve"> DCM350-1-2</t>
  </si>
  <si>
    <t>Деталь А</t>
  </si>
  <si>
    <t>Деталь Б</t>
  </si>
  <si>
    <t>Деталь В</t>
  </si>
  <si>
    <t>Деталь Г</t>
  </si>
  <si>
    <t xml:space="preserve"> DCM 350-1-3</t>
  </si>
  <si>
    <t>Тип машины</t>
  </si>
  <si>
    <t>План</t>
  </si>
  <si>
    <t>Кол-во в час</t>
  </si>
  <si>
    <t>кол-во рабочих часов в день</t>
  </si>
  <si>
    <t>кол-во деталей в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</si>
</sst>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m\ \(ddd\)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8"/>
      <color rgb="FFFF0000"/>
      <name val="Arial Narrow"/>
      <family val="2"/>
      <charset val="204"/>
    </font>
    <font>
      <sz val="18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b/>
      <sz val="18"/>
      <color theme="0"/>
      <name val="Arial Narrow"/>
      <family val="2"/>
      <charset val="204"/>
    </font>
    <font>
      <sz val="18"/>
      <color theme="0"/>
      <name val="Arial Narrow"/>
      <family val="2"/>
      <charset val="204"/>
    </font>
    <font>
      <sz val="18"/>
      <name val="Arial Narrow"/>
      <family val="2"/>
      <charset val="204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1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4" fillId="2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" fontId="7" fillId="0" borderId="12" xfId="1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" fontId="7" fillId="0" borderId="16" xfId="1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tabSelected="1" zoomScale="55" zoomScaleNormal="55" workbookViewId="0">
      <selection activeCell="G17" sqref="G17"/>
    </sheetView>
  </sheetViews>
  <sheetFormatPr defaultRowHeight="15" x14ac:dyDescent="0.25"/>
  <cols>
    <col min="2" max="2" width="24" customWidth="1"/>
    <col min="3" max="3" width="18.28515625" bestFit="1" customWidth="1"/>
    <col min="4" max="4" width="23.85546875" customWidth="1"/>
    <col min="5" max="5" width="21.7109375" bestFit="1" customWidth="1"/>
    <col min="6" max="6" width="12.140625" bestFit="1" customWidth="1"/>
    <col min="7" max="7" width="32.5703125" bestFit="1" customWidth="1"/>
    <col min="8" max="8" width="16.7109375" bestFit="1" customWidth="1"/>
    <col min="9" max="9" width="17" bestFit="1" customWidth="1"/>
    <col min="10" max="10" width="16.7109375" bestFit="1" customWidth="1"/>
    <col min="11" max="12" width="17" bestFit="1" customWidth="1"/>
    <col min="13" max="13" width="16.7109375" bestFit="1" customWidth="1"/>
    <col min="14" max="14" width="17" bestFit="1" customWidth="1"/>
    <col min="15" max="15" width="16.7109375" bestFit="1" customWidth="1"/>
    <col min="16" max="17" width="17" bestFit="1" customWidth="1"/>
    <col min="18" max="18" width="16.7109375" bestFit="1" customWidth="1"/>
    <col min="19" max="19" width="17" bestFit="1" customWidth="1"/>
    <col min="20" max="20" width="16.7109375" bestFit="1" customWidth="1"/>
    <col min="21" max="22" width="17" bestFit="1" customWidth="1"/>
    <col min="23" max="23" width="16.7109375" bestFit="1" customWidth="1"/>
    <col min="24" max="24" width="17" bestFit="1" customWidth="1"/>
    <col min="25" max="25" width="16.7109375" bestFit="1" customWidth="1"/>
    <col min="26" max="27" width="17" bestFit="1" customWidth="1"/>
  </cols>
  <sheetData>
    <row r="1" spans="1:27" ht="23.25" x14ac:dyDescent="0.25">
      <c r="A1" s="1"/>
      <c r="B1" s="2"/>
      <c r="C1" s="2"/>
      <c r="D1" s="3"/>
      <c r="E1" s="5" t="s">
        <v>0</v>
      </c>
      <c r="F1" s="4"/>
      <c r="G1" s="4"/>
      <c r="H1" s="4"/>
      <c r="I1" s="4"/>
      <c r="J1" s="4"/>
      <c r="K1" s="4"/>
      <c r="L1" s="4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23.25" customHeight="1" x14ac:dyDescent="0.25">
      <c r="A2" s="7" t="s">
        <v>1</v>
      </c>
      <c r="B2" s="8" t="s">
        <v>2</v>
      </c>
      <c r="C2" s="9" t="s">
        <v>13</v>
      </c>
      <c r="D2" s="10" t="s">
        <v>11</v>
      </c>
      <c r="E2" s="10" t="s">
        <v>14</v>
      </c>
      <c r="F2" s="10" t="s">
        <v>12</v>
      </c>
      <c r="G2" s="10" t="s">
        <v>15</v>
      </c>
      <c r="H2" s="11" t="s">
        <v>3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23.25" x14ac:dyDescent="0.25">
      <c r="A3" s="7"/>
      <c r="B3" s="8"/>
      <c r="C3" s="12"/>
      <c r="D3" s="10"/>
      <c r="E3" s="10"/>
      <c r="F3" s="10"/>
      <c r="G3" s="10"/>
      <c r="H3" s="13">
        <v>43070</v>
      </c>
      <c r="I3" s="14">
        <f t="shared" ref="I3:AA3" si="0">WORKDAY($I$4,I4)</f>
        <v>4</v>
      </c>
      <c r="J3" s="15">
        <f t="shared" si="0"/>
        <v>5</v>
      </c>
      <c r="K3" s="15">
        <f t="shared" si="0"/>
        <v>6</v>
      </c>
      <c r="L3" s="15">
        <f t="shared" si="0"/>
        <v>9</v>
      </c>
      <c r="M3" s="15">
        <f t="shared" si="0"/>
        <v>10</v>
      </c>
      <c r="N3" s="15">
        <f t="shared" si="0"/>
        <v>11</v>
      </c>
      <c r="O3" s="15">
        <f t="shared" si="0"/>
        <v>12</v>
      </c>
      <c r="P3" s="15">
        <f t="shared" si="0"/>
        <v>13</v>
      </c>
      <c r="Q3" s="15">
        <f t="shared" si="0"/>
        <v>16</v>
      </c>
      <c r="R3" s="15">
        <f t="shared" si="0"/>
        <v>17</v>
      </c>
      <c r="S3" s="15">
        <f t="shared" si="0"/>
        <v>18</v>
      </c>
      <c r="T3" s="15">
        <f t="shared" si="0"/>
        <v>19</v>
      </c>
      <c r="U3" s="15">
        <f t="shared" si="0"/>
        <v>20</v>
      </c>
      <c r="V3" s="15">
        <f t="shared" si="0"/>
        <v>23</v>
      </c>
      <c r="W3" s="15">
        <f t="shared" si="0"/>
        <v>24</v>
      </c>
      <c r="X3" s="15">
        <f t="shared" si="0"/>
        <v>25</v>
      </c>
      <c r="Y3" s="15">
        <f t="shared" si="0"/>
        <v>26</v>
      </c>
      <c r="Z3" s="15">
        <f t="shared" si="0"/>
        <v>27</v>
      </c>
      <c r="AA3" s="15">
        <f t="shared" si="0"/>
        <v>30</v>
      </c>
    </row>
    <row r="4" spans="1:27" ht="24" thickBot="1" x14ac:dyDescent="0.3">
      <c r="A4" s="39"/>
      <c r="B4" s="16"/>
      <c r="C4" s="16"/>
      <c r="D4" s="17"/>
      <c r="E4" s="18"/>
      <c r="F4" s="18"/>
      <c r="G4" s="18"/>
      <c r="H4" s="19">
        <v>1</v>
      </c>
      <c r="I4" s="20">
        <f>H4+1</f>
        <v>2</v>
      </c>
      <c r="J4" s="20">
        <f t="shared" ref="J4:AA4" si="1">I4+1</f>
        <v>3</v>
      </c>
      <c r="K4" s="20">
        <f t="shared" si="1"/>
        <v>4</v>
      </c>
      <c r="L4" s="20">
        <f t="shared" si="1"/>
        <v>5</v>
      </c>
      <c r="M4" s="20">
        <f t="shared" si="1"/>
        <v>6</v>
      </c>
      <c r="N4" s="20">
        <f t="shared" si="1"/>
        <v>7</v>
      </c>
      <c r="O4" s="20">
        <f t="shared" si="1"/>
        <v>8</v>
      </c>
      <c r="P4" s="20">
        <f t="shared" si="1"/>
        <v>9</v>
      </c>
      <c r="Q4" s="20">
        <f t="shared" si="1"/>
        <v>10</v>
      </c>
      <c r="R4" s="20">
        <f t="shared" si="1"/>
        <v>11</v>
      </c>
      <c r="S4" s="20">
        <f t="shared" si="1"/>
        <v>12</v>
      </c>
      <c r="T4" s="20">
        <f t="shared" si="1"/>
        <v>13</v>
      </c>
      <c r="U4" s="20">
        <f t="shared" si="1"/>
        <v>14</v>
      </c>
      <c r="V4" s="20">
        <f t="shared" si="1"/>
        <v>15</v>
      </c>
      <c r="W4" s="20">
        <f t="shared" si="1"/>
        <v>16</v>
      </c>
      <c r="X4" s="20">
        <f t="shared" si="1"/>
        <v>17</v>
      </c>
      <c r="Y4" s="20">
        <f t="shared" si="1"/>
        <v>18</v>
      </c>
      <c r="Z4" s="20">
        <f t="shared" si="1"/>
        <v>19</v>
      </c>
      <c r="AA4" s="20">
        <f t="shared" si="1"/>
        <v>20</v>
      </c>
    </row>
    <row r="5" spans="1:27" ht="39" customHeight="1" x14ac:dyDescent="0.25">
      <c r="A5" s="21">
        <v>1</v>
      </c>
      <c r="B5" s="22" t="s">
        <v>6</v>
      </c>
      <c r="C5" s="23">
        <v>377</v>
      </c>
      <c r="D5" s="24" t="s">
        <v>4</v>
      </c>
      <c r="E5" s="25">
        <f>1*8</f>
        <v>8</v>
      </c>
      <c r="F5" s="25">
        <v>50000</v>
      </c>
      <c r="G5" s="9">
        <f>C5*E5</f>
        <v>3016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7" ht="39" customHeight="1" thickBot="1" x14ac:dyDescent="0.3">
      <c r="A6" s="27"/>
      <c r="B6" s="28"/>
      <c r="C6" s="29"/>
      <c r="D6" s="30"/>
      <c r="E6" s="31"/>
      <c r="F6" s="31"/>
      <c r="G6" s="29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39" customHeight="1" x14ac:dyDescent="0.25">
      <c r="A7" s="33"/>
      <c r="B7" s="22" t="s">
        <v>7</v>
      </c>
      <c r="C7" s="23">
        <v>755</v>
      </c>
      <c r="D7" s="34" t="s">
        <v>5</v>
      </c>
      <c r="E7" s="35">
        <v>8</v>
      </c>
      <c r="F7" s="25">
        <f>3500*12</f>
        <v>42000</v>
      </c>
      <c r="G7" s="9">
        <f>C7*E7</f>
        <v>6040</v>
      </c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39" customHeight="1" thickBot="1" x14ac:dyDescent="0.3">
      <c r="A8" s="27"/>
      <c r="B8" s="28"/>
      <c r="C8" s="29"/>
      <c r="D8" s="36"/>
      <c r="E8" s="37"/>
      <c r="F8" s="31"/>
      <c r="G8" s="29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</row>
    <row r="9" spans="1:27" ht="39" customHeight="1" x14ac:dyDescent="0.25">
      <c r="A9" s="33"/>
      <c r="B9" s="22" t="s">
        <v>8</v>
      </c>
      <c r="C9" s="23">
        <v>188</v>
      </c>
      <c r="D9" s="34" t="s">
        <v>4</v>
      </c>
      <c r="E9" s="35">
        <v>11</v>
      </c>
      <c r="F9" s="38">
        <v>32000</v>
      </c>
      <c r="G9" s="9">
        <f t="shared" ref="G9:G12" si="2">C9*E9</f>
        <v>2068</v>
      </c>
      <c r="H9" s="26"/>
      <c r="I9" s="26"/>
      <c r="J9" s="26"/>
      <c r="K9" s="26"/>
      <c r="L9" s="26"/>
      <c r="M9" s="26"/>
      <c r="N9" s="26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</row>
    <row r="10" spans="1:27" ht="39" customHeight="1" thickBot="1" x14ac:dyDescent="0.3">
      <c r="A10" s="27"/>
      <c r="B10" s="28"/>
      <c r="C10" s="29"/>
      <c r="D10" s="36"/>
      <c r="E10" s="37"/>
      <c r="F10" s="31"/>
      <c r="G10" s="29"/>
      <c r="H10" s="32"/>
      <c r="I10" s="32"/>
      <c r="J10" s="32"/>
      <c r="K10" s="32"/>
      <c r="L10" s="32"/>
      <c r="M10" s="32"/>
      <c r="N10" s="32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ht="39" customHeight="1" x14ac:dyDescent="0.25">
      <c r="A11" s="33"/>
      <c r="B11" s="22" t="s">
        <v>9</v>
      </c>
      <c r="C11" s="23">
        <v>155</v>
      </c>
      <c r="D11" s="34" t="s">
        <v>10</v>
      </c>
      <c r="E11" s="35">
        <v>10</v>
      </c>
      <c r="F11" s="35">
        <v>15600</v>
      </c>
      <c r="G11" s="9">
        <f t="shared" ref="G11:G12" si="3">C11*E11</f>
        <v>1550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</row>
    <row r="12" spans="1:27" ht="39" customHeight="1" thickBot="1" x14ac:dyDescent="0.3">
      <c r="A12" s="27"/>
      <c r="B12" s="28"/>
      <c r="C12" s="12"/>
      <c r="D12" s="36"/>
      <c r="E12" s="37"/>
      <c r="F12" s="37"/>
      <c r="G12" s="29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</sheetData>
  <mergeCells count="116">
    <mergeCell ref="V11:V12"/>
    <mergeCell ref="W11:W12"/>
    <mergeCell ref="X11:X12"/>
    <mergeCell ref="Y11:Y12"/>
    <mergeCell ref="Z11:Z12"/>
    <mergeCell ref="AA11:AA12"/>
    <mergeCell ref="P11:P12"/>
    <mergeCell ref="Q11:Q12"/>
    <mergeCell ref="R11:R12"/>
    <mergeCell ref="S11:S12"/>
    <mergeCell ref="T11:T12"/>
    <mergeCell ref="U11:U12"/>
    <mergeCell ref="J11:J12"/>
    <mergeCell ref="K11:K12"/>
    <mergeCell ref="L11:L12"/>
    <mergeCell ref="M11:M12"/>
    <mergeCell ref="N11:N12"/>
    <mergeCell ref="O11:O12"/>
    <mergeCell ref="F11:F12"/>
    <mergeCell ref="G11:G12"/>
    <mergeCell ref="H11:H12"/>
    <mergeCell ref="I11:I12"/>
    <mergeCell ref="Z9:Z10"/>
    <mergeCell ref="AA9:AA10"/>
    <mergeCell ref="A11:A12"/>
    <mergeCell ref="B11:B12"/>
    <mergeCell ref="C11:C12"/>
    <mergeCell ref="D11:D12"/>
    <mergeCell ref="E11:E12"/>
    <mergeCell ref="T9:T10"/>
    <mergeCell ref="U9:U10"/>
    <mergeCell ref="V9:V10"/>
    <mergeCell ref="W9:W10"/>
    <mergeCell ref="X9:X10"/>
    <mergeCell ref="Y9:Y10"/>
    <mergeCell ref="N9:N10"/>
    <mergeCell ref="O9:O10"/>
    <mergeCell ref="P9:P10"/>
    <mergeCell ref="Q9:Q10"/>
    <mergeCell ref="R9:R10"/>
    <mergeCell ref="S9:S10"/>
    <mergeCell ref="H9:H10"/>
    <mergeCell ref="I9:I10"/>
    <mergeCell ref="J9:J10"/>
    <mergeCell ref="K9:K10"/>
    <mergeCell ref="L9:L10"/>
    <mergeCell ref="M9:M10"/>
    <mergeCell ref="E9:E10"/>
    <mergeCell ref="F9:F10"/>
    <mergeCell ref="G9:G10"/>
    <mergeCell ref="A9:A10"/>
    <mergeCell ref="B9:B10"/>
    <mergeCell ref="C9:C10"/>
    <mergeCell ref="D9:D10"/>
    <mergeCell ref="V7:V8"/>
    <mergeCell ref="W7:W8"/>
    <mergeCell ref="X7:X8"/>
    <mergeCell ref="Y7:Y8"/>
    <mergeCell ref="Z7:Z8"/>
    <mergeCell ref="AA7:AA8"/>
    <mergeCell ref="P7:P8"/>
    <mergeCell ref="Q7:Q8"/>
    <mergeCell ref="R7:R8"/>
    <mergeCell ref="S7:S8"/>
    <mergeCell ref="T7:T8"/>
    <mergeCell ref="U7:U8"/>
    <mergeCell ref="J7:J8"/>
    <mergeCell ref="K7:K8"/>
    <mergeCell ref="L7:L8"/>
    <mergeCell ref="M7:M8"/>
    <mergeCell ref="N7:N8"/>
    <mergeCell ref="O7:O8"/>
    <mergeCell ref="E7:E8"/>
    <mergeCell ref="F7:F8"/>
    <mergeCell ref="G7:G8"/>
    <mergeCell ref="H7:H8"/>
    <mergeCell ref="I7:I8"/>
    <mergeCell ref="A7:A8"/>
    <mergeCell ref="B7:B8"/>
    <mergeCell ref="C7:C8"/>
    <mergeCell ref="D7:D8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J5:J6"/>
    <mergeCell ref="K5:K6"/>
    <mergeCell ref="L5:L6"/>
    <mergeCell ref="M5:M6"/>
    <mergeCell ref="N5:N6"/>
    <mergeCell ref="O5:O6"/>
    <mergeCell ref="E5:E6"/>
    <mergeCell ref="F5:F6"/>
    <mergeCell ref="G5:G6"/>
    <mergeCell ref="H5:H6"/>
    <mergeCell ref="I5:I6"/>
    <mergeCell ref="H2:AA2"/>
    <mergeCell ref="A5:A6"/>
    <mergeCell ref="B5:B6"/>
    <mergeCell ref="C5:C6"/>
    <mergeCell ref="D5:D6"/>
    <mergeCell ref="D2:D3"/>
    <mergeCell ref="E2:E3"/>
    <mergeCell ref="F2:F3"/>
    <mergeCell ref="G2:G3"/>
    <mergeCell ref="A2:A3"/>
    <mergeCell ref="B2:B3"/>
    <mergeCell ref="C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2017-12-12T12:19:11Z</dcterms:modified>
</cp:coreProperties>
</file>