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755" windowHeight="7680"/>
  </bookViews>
  <sheets>
    <sheet name="1.После чисел текст=СуНет Суммы" sheetId="7" r:id="rId1"/>
  </sheets>
  <calcPr calcId="125725"/>
</workbook>
</file>

<file path=xl/calcChain.xml><?xml version="1.0" encoding="utf-8"?>
<calcChain xmlns="http://schemas.openxmlformats.org/spreadsheetml/2006/main">
  <c r="J58" i="7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59" l="1"/>
  <c r="A59"/>
</calcChain>
</file>

<file path=xl/comments1.xml><?xml version="1.0" encoding="utf-8"?>
<comments xmlns="http://schemas.openxmlformats.org/spreadsheetml/2006/main">
  <authors>
    <author>Admin</author>
  </authors>
  <commentList>
    <comment ref="J5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Нужна формула для этой ячейки суммы значений в этом столбце</t>
        </r>
      </text>
    </comment>
  </commentList>
</comments>
</file>

<file path=xl/sharedStrings.xml><?xml version="1.0" encoding="utf-8"?>
<sst xmlns="http://schemas.openxmlformats.org/spreadsheetml/2006/main" count="94" uniqueCount="63">
  <si>
    <t>8 годин</t>
  </si>
  <si>
    <t>240 км</t>
  </si>
  <si>
    <t>Х</t>
  </si>
  <si>
    <t xml:space="preserve">Журнал реестрации товарно-транспортных накладных </t>
  </si>
  <si>
    <t>Всего</t>
  </si>
  <si>
    <t>Цена</t>
  </si>
  <si>
    <t>Стоимость</t>
  </si>
  <si>
    <t>рублей</t>
  </si>
  <si>
    <t>Отработано</t>
  </si>
  <si>
    <t>Количество</t>
  </si>
  <si>
    <t>часов</t>
  </si>
  <si>
    <t>или</t>
  </si>
  <si>
    <t>километров</t>
  </si>
  <si>
    <t>60 км,</t>
  </si>
  <si>
    <t>14,00 руб, / км,</t>
  </si>
  <si>
    <t>20 км,</t>
  </si>
  <si>
    <t>18,00 руб,  / км,</t>
  </si>
  <si>
    <t>2 час,</t>
  </si>
  <si>
    <t>700,00 руб,  / год</t>
  </si>
  <si>
    <t>150 км,</t>
  </si>
  <si>
    <t>21,20 руб,  / км,</t>
  </si>
  <si>
    <t>4,923 час,</t>
  </si>
  <si>
    <t xml:space="preserve">278,71 руб,  / год, </t>
  </si>
  <si>
    <t>8 час,</t>
  </si>
  <si>
    <t>456,31 руб,  / год,</t>
  </si>
  <si>
    <t>16,53 руб,  / км,</t>
  </si>
  <si>
    <t>456,31 руб, , / км,</t>
  </si>
  <si>
    <t>4 час,</t>
  </si>
  <si>
    <t>456,31 / руб,  / км,</t>
  </si>
  <si>
    <t>107 час,</t>
  </si>
  <si>
    <t>220,00 / руб,  / год,</t>
  </si>
  <si>
    <t>54 км,</t>
  </si>
  <si>
    <t>27,09 руб, / км,</t>
  </si>
  <si>
    <t>16 час,</t>
  </si>
  <si>
    <t>486,15 руб,  / год,</t>
  </si>
  <si>
    <t>53 км,</t>
  </si>
  <si>
    <t>27,09 руб,  / км,</t>
  </si>
  <si>
    <t>5 час,</t>
  </si>
  <si>
    <t>700,00 руб,  / год,</t>
  </si>
  <si>
    <t>14 час,</t>
  </si>
  <si>
    <t>385,11 руб,  / км,</t>
  </si>
  <si>
    <t>32 км,</t>
  </si>
  <si>
    <t>12 час,</t>
  </si>
  <si>
    <t>82 час,</t>
  </si>
  <si>
    <t>84 км,</t>
  </si>
  <si>
    <t>112 час,</t>
  </si>
  <si>
    <t>220,00 руб,  / год,</t>
  </si>
  <si>
    <t>27,80 руб,  / км,</t>
  </si>
  <si>
    <t>34 час,</t>
  </si>
  <si>
    <t>342 км,</t>
  </si>
  <si>
    <t>147 час,</t>
  </si>
  <si>
    <t>30 км,</t>
  </si>
  <si>
    <t>10 час,</t>
  </si>
  <si>
    <t>385,11 руб,  / год,</t>
  </si>
  <si>
    <t>42 км,</t>
  </si>
  <si>
    <t>20 час,</t>
  </si>
  <si>
    <t>525,00 руб,  / год,</t>
  </si>
  <si>
    <t>42 час,</t>
  </si>
  <si>
    <t>220 руб,  / год,</t>
  </si>
  <si>
    <t>26 км,</t>
  </si>
  <si>
    <t>27,09 руб,  /км,</t>
  </si>
  <si>
    <t>47 час,</t>
  </si>
  <si>
    <t>600 руб,  / год,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</si>
</sst>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[$-419]d\ mmm\ yy;@"/>
    <numFmt numFmtId="166" formatCode="#,##0.00&quot; руб.&quot;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12"/>
      <name val="Arial Cyr"/>
      <charset val="204"/>
    </font>
    <font>
      <sz val="11"/>
      <color rgb="FF0033CC"/>
      <name val="Calibri"/>
      <family val="2"/>
      <charset val="204"/>
      <scheme val="minor"/>
    </font>
    <font>
      <sz val="11"/>
      <color rgb="FF0033CC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color indexed="12"/>
      <name val="Arial Cyr"/>
      <charset val="204"/>
    </font>
    <font>
      <sz val="12"/>
      <color rgb="FF0033CC"/>
      <name val="Arial"/>
      <family val="2"/>
      <charset val="204"/>
    </font>
    <font>
      <b/>
      <sz val="14"/>
      <color rgb="FF0033CC"/>
      <name val="Calibri"/>
      <family val="2"/>
      <charset val="204"/>
      <scheme val="minor"/>
    </font>
    <font>
      <b/>
      <sz val="11"/>
      <color rgb="FF0033CC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/>
      <diagonal/>
    </border>
    <border>
      <left/>
      <right style="thin">
        <color rgb="FF0033CC"/>
      </right>
      <top/>
      <bottom/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3" xfId="0" applyBorder="1" applyAlignment="1">
      <alignment horizontal="center"/>
    </xf>
    <xf numFmtId="0" fontId="0" fillId="0" borderId="2" xfId="0" applyBorder="1"/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165" fontId="3" fillId="3" borderId="4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4" fontId="4" fillId="2" borderId="4" xfId="1" applyNumberFormat="1" applyFont="1" applyFill="1" applyBorder="1" applyAlignment="1" applyProtection="1">
      <alignment horizontal="left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5" fontId="3" fillId="3" borderId="1" xfId="0" applyNumberFormat="1" applyFont="1" applyFill="1" applyBorder="1" applyAlignment="1" applyProtection="1">
      <alignment horizontal="left"/>
      <protection locked="0"/>
    </xf>
    <xf numFmtId="0" fontId="0" fillId="0" borderId="4" xfId="0" applyBorder="1"/>
    <xf numFmtId="0" fontId="0" fillId="0" borderId="0" xfId="0" applyProtection="1"/>
    <xf numFmtId="0" fontId="2" fillId="0" borderId="0" xfId="1" applyFont="1" applyProtection="1"/>
    <xf numFmtId="0" fontId="2" fillId="0" borderId="0" xfId="1" applyFont="1" applyAlignment="1" applyProtection="1">
      <alignment horizontal="right"/>
    </xf>
    <xf numFmtId="164" fontId="6" fillId="0" borderId="0" xfId="1" applyNumberFormat="1" applyFont="1" applyProtection="1"/>
    <xf numFmtId="164" fontId="7" fillId="0" borderId="0" xfId="0" applyNumberFormat="1" applyFont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6" xfId="0" applyBorder="1" applyProtection="1"/>
    <xf numFmtId="0" fontId="0" fillId="0" borderId="3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164" fontId="3" fillId="0" borderId="4" xfId="0" applyNumberFormat="1" applyFont="1" applyFill="1" applyBorder="1" applyAlignment="1" applyProtection="1">
      <alignment horizontal="center"/>
    </xf>
    <xf numFmtId="165" fontId="3" fillId="0" borderId="4" xfId="0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8" fillId="0" borderId="4" xfId="0" applyFont="1" applyBorder="1"/>
    <xf numFmtId="0" fontId="0" fillId="0" borderId="0" xfId="0" applyBorder="1" applyProtection="1"/>
    <xf numFmtId="0" fontId="8" fillId="0" borderId="4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65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164" fontId="3" fillId="0" borderId="5" xfId="0" applyNumberFormat="1" applyFont="1" applyFill="1" applyBorder="1" applyAlignment="1" applyProtection="1">
      <alignment horizontal="center"/>
    </xf>
    <xf numFmtId="165" fontId="3" fillId="0" borderId="5" xfId="0" applyNumberFormat="1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left"/>
    </xf>
    <xf numFmtId="3" fontId="9" fillId="0" borderId="12" xfId="0" applyNumberFormat="1" applyFont="1" applyBorder="1" applyAlignment="1" applyProtection="1">
      <alignment horizontal="center"/>
    </xf>
    <xf numFmtId="0" fontId="0" fillId="0" borderId="5" xfId="0" applyBorder="1"/>
    <xf numFmtId="0" fontId="0" fillId="0" borderId="0" xfId="0" applyAlignment="1" applyProtection="1">
      <alignment horizontal="center"/>
    </xf>
    <xf numFmtId="164" fontId="3" fillId="0" borderId="11" xfId="0" applyNumberFormat="1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0" fillId="2" borderId="0" xfId="0" applyFill="1" applyAlignment="1" applyProtection="1">
      <alignment horizontal="left"/>
    </xf>
    <xf numFmtId="0" fontId="0" fillId="2" borderId="0" xfId="0" applyFill="1" applyProtection="1"/>
    <xf numFmtId="0" fontId="5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4" fontId="4" fillId="2" borderId="11" xfId="1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166" fontId="4" fillId="2" borderId="4" xfId="1" applyNumberFormat="1" applyFont="1" applyFill="1" applyBorder="1" applyAlignment="1" applyProtection="1">
      <alignment horizontal="right"/>
    </xf>
    <xf numFmtId="166" fontId="0" fillId="4" borderId="4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33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zoomScale="85" zoomScaleNormal="85" workbookViewId="0">
      <pane ySplit="15" topLeftCell="A31" activePane="bottomLeft" state="frozen"/>
      <selection pane="bottomLeft" activeCell="N59" sqref="N59"/>
    </sheetView>
  </sheetViews>
  <sheetFormatPr defaultRowHeight="15"/>
  <cols>
    <col min="1" max="1" width="9.140625" style="18"/>
    <col min="2" max="2" width="18.140625" style="18" bestFit="1" customWidth="1"/>
    <col min="3" max="3" width="17.5703125" style="18" customWidth="1"/>
    <col min="4" max="4" width="19.85546875" style="18" customWidth="1"/>
    <col min="5" max="5" width="28" style="18" customWidth="1"/>
    <col min="6" max="6" width="17.28515625" style="18" customWidth="1"/>
    <col min="7" max="7" width="21.5703125" style="18" customWidth="1"/>
    <col min="8" max="8" width="12.42578125" style="18" customWidth="1"/>
    <col min="9" max="9" width="16.28515625" style="18" customWidth="1"/>
    <col min="10" max="10" width="14.85546875" style="18" bestFit="1" customWidth="1"/>
    <col min="11" max="16384" width="9.140625" style="18"/>
  </cols>
  <sheetData>
    <row r="1" spans="1:11" ht="18">
      <c r="E1" s="19" t="s">
        <v>3</v>
      </c>
    </row>
    <row r="2" spans="1:11" ht="18">
      <c r="E2" s="19"/>
    </row>
    <row r="3" spans="1:11" ht="18">
      <c r="E3" s="20"/>
      <c r="F3" s="21"/>
      <c r="G3" s="22"/>
    </row>
    <row r="4" spans="1:11">
      <c r="A4" s="49"/>
      <c r="B4" s="49"/>
      <c r="C4" s="49"/>
      <c r="D4" s="49"/>
      <c r="E4" s="49"/>
      <c r="F4" s="49"/>
      <c r="G4" s="49"/>
      <c r="H4" s="49"/>
      <c r="I4" s="49"/>
      <c r="J4" s="49"/>
      <c r="K4" s="55"/>
    </row>
    <row r="5" spans="1:11">
      <c r="A5" s="24"/>
      <c r="B5" s="2"/>
      <c r="C5" s="24"/>
      <c r="D5" s="24"/>
      <c r="E5" s="24"/>
      <c r="F5" s="24"/>
      <c r="G5" s="24"/>
      <c r="H5" s="24" t="s">
        <v>8</v>
      </c>
      <c r="I5" s="25"/>
      <c r="J5" s="23"/>
      <c r="K5" s="56"/>
    </row>
    <row r="6" spans="1:11">
      <c r="A6" s="26"/>
      <c r="B6" s="1"/>
      <c r="C6" s="26"/>
      <c r="D6" s="26"/>
      <c r="E6" s="26"/>
      <c r="F6" s="26"/>
      <c r="G6" s="26"/>
      <c r="H6" s="26" t="s">
        <v>9</v>
      </c>
      <c r="I6" s="27" t="s">
        <v>5</v>
      </c>
      <c r="J6" s="26" t="s">
        <v>6</v>
      </c>
      <c r="K6" s="56"/>
    </row>
    <row r="7" spans="1:11">
      <c r="A7" s="26"/>
      <c r="B7" s="1"/>
      <c r="C7" s="26"/>
      <c r="D7" s="26"/>
      <c r="E7" s="26"/>
      <c r="F7" s="26"/>
      <c r="G7" s="26"/>
      <c r="H7" s="26" t="s">
        <v>10</v>
      </c>
      <c r="I7" s="27" t="s">
        <v>7</v>
      </c>
      <c r="J7" s="26" t="s">
        <v>7</v>
      </c>
      <c r="K7" s="56"/>
    </row>
    <row r="8" spans="1:11">
      <c r="A8" s="26"/>
      <c r="B8" s="1"/>
      <c r="C8" s="26"/>
      <c r="D8" s="26"/>
      <c r="E8" s="35"/>
      <c r="F8" s="26"/>
      <c r="G8" s="26"/>
      <c r="H8" s="26" t="s">
        <v>11</v>
      </c>
      <c r="I8" s="27"/>
      <c r="J8" s="26"/>
      <c r="K8" s="56"/>
    </row>
    <row r="9" spans="1:11" ht="15.75" thickBot="1">
      <c r="A9" s="28"/>
      <c r="B9" s="48"/>
      <c r="C9" s="28"/>
      <c r="D9" s="28"/>
      <c r="E9" s="28"/>
      <c r="F9" s="28"/>
      <c r="G9" s="28"/>
      <c r="H9" s="28" t="s">
        <v>12</v>
      </c>
      <c r="I9" s="29"/>
      <c r="J9" s="28"/>
      <c r="K9" s="56"/>
    </row>
    <row r="10" spans="1:11">
      <c r="A10" s="3">
        <v>1</v>
      </c>
      <c r="B10" s="5"/>
      <c r="C10" s="5"/>
      <c r="D10" s="10"/>
      <c r="E10" s="3"/>
      <c r="F10" s="30"/>
      <c r="G10" s="3"/>
      <c r="H10" s="3" t="s">
        <v>13</v>
      </c>
      <c r="I10" s="7" t="s">
        <v>14</v>
      </c>
      <c r="J10" s="61">
        <f>IFERROR(LEFTB(H10,SEARCH(" ",H10)-1)*LEFTB(I10,SEARCH(" ",I10)-1),0)</f>
        <v>840</v>
      </c>
      <c r="K10" s="57"/>
    </row>
    <row r="11" spans="1:11">
      <c r="A11" s="3">
        <v>2</v>
      </c>
      <c r="B11" s="5"/>
      <c r="C11" s="6"/>
      <c r="D11" s="11"/>
      <c r="E11" s="4"/>
      <c r="F11" s="30"/>
      <c r="G11" s="4"/>
      <c r="H11" s="4" t="s">
        <v>15</v>
      </c>
      <c r="I11" s="8" t="s">
        <v>16</v>
      </c>
      <c r="J11" s="61">
        <f t="shared" ref="J11:J58" si="0">IFERROR(LEFTB(H11,SEARCH(" ",H11)-1)*LEFTB(I11,SEARCH(" ",I11)-1),0)</f>
        <v>360</v>
      </c>
      <c r="K11" s="58"/>
    </row>
    <row r="12" spans="1:11">
      <c r="A12" s="3">
        <v>3</v>
      </c>
      <c r="B12" s="5"/>
      <c r="C12" s="6"/>
      <c r="D12" s="11"/>
      <c r="E12" s="9"/>
      <c r="F12" s="30"/>
      <c r="G12" s="9"/>
      <c r="H12" s="4" t="s">
        <v>17</v>
      </c>
      <c r="I12" s="8" t="s">
        <v>18</v>
      </c>
      <c r="J12" s="61">
        <f t="shared" si="0"/>
        <v>1400</v>
      </c>
      <c r="K12" s="56"/>
    </row>
    <row r="13" spans="1:11">
      <c r="A13" s="3">
        <v>4</v>
      </c>
      <c r="B13" s="5"/>
      <c r="C13" s="6"/>
      <c r="D13" s="11"/>
      <c r="E13" s="4"/>
      <c r="F13" s="30"/>
      <c r="G13" s="4"/>
      <c r="H13" s="4" t="s">
        <v>19</v>
      </c>
      <c r="I13" s="8" t="s">
        <v>20</v>
      </c>
      <c r="J13" s="61">
        <f t="shared" si="0"/>
        <v>3180</v>
      </c>
      <c r="K13" s="56"/>
    </row>
    <row r="14" spans="1:11">
      <c r="A14" s="3">
        <v>5</v>
      </c>
      <c r="B14" s="5"/>
      <c r="C14" s="6"/>
      <c r="D14" s="11"/>
      <c r="E14" s="9"/>
      <c r="F14" s="30"/>
      <c r="G14" s="9"/>
      <c r="H14" s="9" t="s">
        <v>21</v>
      </c>
      <c r="I14" s="8" t="s">
        <v>22</v>
      </c>
      <c r="J14" s="61">
        <f t="shared" si="0"/>
        <v>1372.08933</v>
      </c>
      <c r="K14" s="56"/>
    </row>
    <row r="15" spans="1:11">
      <c r="A15" s="3">
        <v>6</v>
      </c>
      <c r="B15" s="5"/>
      <c r="C15" s="6"/>
      <c r="D15" s="11"/>
      <c r="E15" s="4"/>
      <c r="F15" s="30"/>
      <c r="G15" s="4"/>
      <c r="H15" s="4" t="s">
        <v>23</v>
      </c>
      <c r="I15" s="8" t="s">
        <v>24</v>
      </c>
      <c r="J15" s="61">
        <f t="shared" si="0"/>
        <v>3650.48</v>
      </c>
    </row>
    <row r="16" spans="1:11">
      <c r="A16" s="3">
        <v>7</v>
      </c>
      <c r="B16" s="5"/>
      <c r="C16" s="6"/>
      <c r="D16" s="11"/>
      <c r="E16" s="4"/>
      <c r="F16" s="30"/>
      <c r="G16" s="4"/>
      <c r="H16" s="4" t="s">
        <v>19</v>
      </c>
      <c r="I16" s="8" t="s">
        <v>25</v>
      </c>
      <c r="J16" s="61">
        <f t="shared" si="0"/>
        <v>2479.5</v>
      </c>
    </row>
    <row r="17" spans="1:11">
      <c r="A17" s="3">
        <v>8</v>
      </c>
      <c r="B17" s="5"/>
      <c r="C17" s="6"/>
      <c r="D17" s="11"/>
      <c r="E17" s="4"/>
      <c r="F17" s="30"/>
      <c r="G17" s="4"/>
      <c r="H17" s="4" t="s">
        <v>0</v>
      </c>
      <c r="I17" s="8" t="s">
        <v>26</v>
      </c>
      <c r="J17" s="61">
        <f t="shared" si="0"/>
        <v>3650.48</v>
      </c>
    </row>
    <row r="18" spans="1:11">
      <c r="A18" s="3">
        <v>9</v>
      </c>
      <c r="B18" s="5"/>
      <c r="C18" s="6"/>
      <c r="D18" s="11"/>
      <c r="E18" s="4"/>
      <c r="F18" s="30"/>
      <c r="G18" s="4"/>
      <c r="H18" s="4" t="s">
        <v>27</v>
      </c>
      <c r="I18" s="8" t="s">
        <v>28</v>
      </c>
      <c r="J18" s="61">
        <f t="shared" si="0"/>
        <v>1825.24</v>
      </c>
    </row>
    <row r="19" spans="1:11">
      <c r="A19" s="3">
        <v>10</v>
      </c>
      <c r="B19" s="5"/>
      <c r="C19" s="6"/>
      <c r="D19" s="11"/>
      <c r="E19" s="9"/>
      <c r="F19" s="30"/>
      <c r="G19" s="4"/>
      <c r="H19" s="4" t="s">
        <v>29</v>
      </c>
      <c r="I19" s="8" t="s">
        <v>30</v>
      </c>
      <c r="J19" s="61">
        <f t="shared" si="0"/>
        <v>23540</v>
      </c>
    </row>
    <row r="20" spans="1:11">
      <c r="A20" s="3">
        <v>11</v>
      </c>
      <c r="B20" s="5"/>
      <c r="C20" s="6"/>
      <c r="D20" s="11"/>
      <c r="E20" s="9"/>
      <c r="F20" s="30"/>
      <c r="G20" s="4"/>
      <c r="H20" s="4" t="s">
        <v>31</v>
      </c>
      <c r="I20" s="8" t="s">
        <v>32</v>
      </c>
      <c r="J20" s="61">
        <f t="shared" si="0"/>
        <v>1462.86</v>
      </c>
    </row>
    <row r="21" spans="1:11">
      <c r="A21" s="3">
        <v>12</v>
      </c>
      <c r="B21" s="5"/>
      <c r="C21" s="6"/>
      <c r="D21" s="11"/>
      <c r="E21" s="4"/>
      <c r="F21" s="30"/>
      <c r="G21" s="4"/>
      <c r="H21" s="4" t="s">
        <v>33</v>
      </c>
      <c r="I21" s="8" t="s">
        <v>34</v>
      </c>
      <c r="J21" s="61">
        <f t="shared" si="0"/>
        <v>7778.4</v>
      </c>
    </row>
    <row r="22" spans="1:11">
      <c r="A22" s="3">
        <v>13</v>
      </c>
      <c r="B22" s="5"/>
      <c r="C22" s="6"/>
      <c r="D22" s="11"/>
      <c r="E22" s="4"/>
      <c r="F22" s="30"/>
      <c r="G22" s="4"/>
      <c r="H22" s="4" t="s">
        <v>23</v>
      </c>
      <c r="I22" s="8" t="s">
        <v>34</v>
      </c>
      <c r="J22" s="61">
        <f t="shared" si="0"/>
        <v>3889.2</v>
      </c>
    </row>
    <row r="23" spans="1:11">
      <c r="A23" s="3">
        <v>14</v>
      </c>
      <c r="B23" s="5"/>
      <c r="C23" s="6"/>
      <c r="D23" s="11"/>
      <c r="E23" s="4"/>
      <c r="F23" s="30"/>
      <c r="G23" s="4"/>
      <c r="H23" s="4" t="s">
        <v>17</v>
      </c>
      <c r="I23" s="8" t="s">
        <v>34</v>
      </c>
      <c r="J23" s="61">
        <f t="shared" si="0"/>
        <v>972.3</v>
      </c>
    </row>
    <row r="24" spans="1:11">
      <c r="A24" s="3">
        <v>15</v>
      </c>
      <c r="B24" s="5"/>
      <c r="C24" s="6"/>
      <c r="D24" s="11"/>
      <c r="E24" s="9"/>
      <c r="F24" s="30"/>
      <c r="G24" s="9"/>
      <c r="H24" s="4" t="s">
        <v>35</v>
      </c>
      <c r="I24" s="8" t="s">
        <v>36</v>
      </c>
      <c r="J24" s="61">
        <f t="shared" si="0"/>
        <v>1435.77</v>
      </c>
    </row>
    <row r="25" spans="1:11">
      <c r="A25" s="3">
        <v>16</v>
      </c>
      <c r="B25" s="5"/>
      <c r="C25" s="6"/>
      <c r="D25" s="11"/>
      <c r="E25" s="9"/>
      <c r="F25" s="30"/>
      <c r="G25" s="9"/>
      <c r="H25" s="4" t="s">
        <v>37</v>
      </c>
      <c r="I25" s="8" t="s">
        <v>38</v>
      </c>
      <c r="J25" s="61">
        <f t="shared" si="0"/>
        <v>3500</v>
      </c>
    </row>
    <row r="26" spans="1:11">
      <c r="A26" s="3">
        <v>17</v>
      </c>
      <c r="B26" s="5"/>
      <c r="C26" s="6"/>
      <c r="D26" s="16"/>
      <c r="E26" s="9"/>
      <c r="F26" s="30"/>
      <c r="G26" s="9"/>
      <c r="H26" s="4" t="s">
        <v>39</v>
      </c>
      <c r="I26" s="8" t="s">
        <v>40</v>
      </c>
      <c r="J26" s="61">
        <f t="shared" si="0"/>
        <v>5391.54</v>
      </c>
    </row>
    <row r="27" spans="1:11">
      <c r="A27" s="3">
        <v>18</v>
      </c>
      <c r="B27" s="5"/>
      <c r="C27" s="13"/>
      <c r="D27" s="14"/>
      <c r="E27" s="15"/>
      <c r="F27" s="34"/>
      <c r="G27" s="15"/>
      <c r="H27" s="4" t="s">
        <v>41</v>
      </c>
      <c r="I27" s="8" t="s">
        <v>36</v>
      </c>
      <c r="J27" s="61">
        <f t="shared" si="0"/>
        <v>866.88</v>
      </c>
      <c r="K27" s="60"/>
    </row>
    <row r="28" spans="1:11">
      <c r="A28" s="3">
        <v>19</v>
      </c>
      <c r="B28" s="5"/>
      <c r="C28" s="13"/>
      <c r="D28" s="14"/>
      <c r="E28" s="15"/>
      <c r="F28" s="34"/>
      <c r="G28" s="15"/>
      <c r="H28" s="4" t="s">
        <v>42</v>
      </c>
      <c r="I28" s="8" t="s">
        <v>40</v>
      </c>
      <c r="J28" s="61">
        <f t="shared" si="0"/>
        <v>4621.32</v>
      </c>
      <c r="K28" s="60"/>
    </row>
    <row r="29" spans="1:11">
      <c r="A29" s="3">
        <v>20</v>
      </c>
      <c r="B29" s="5"/>
      <c r="C29" s="6"/>
      <c r="D29" s="11"/>
      <c r="E29" s="9"/>
      <c r="F29" s="30"/>
      <c r="G29" s="4"/>
      <c r="H29" s="4" t="s">
        <v>43</v>
      </c>
      <c r="I29" s="8" t="s">
        <v>30</v>
      </c>
      <c r="J29" s="61">
        <f t="shared" si="0"/>
        <v>18040</v>
      </c>
    </row>
    <row r="30" spans="1:11">
      <c r="A30" s="3">
        <v>21</v>
      </c>
      <c r="B30" s="5"/>
      <c r="C30" s="6"/>
      <c r="D30" s="11"/>
      <c r="E30" s="9"/>
      <c r="F30" s="30"/>
      <c r="G30" s="4"/>
      <c r="H30" s="4" t="s">
        <v>44</v>
      </c>
      <c r="I30" s="8" t="s">
        <v>36</v>
      </c>
      <c r="J30" s="61">
        <f t="shared" si="0"/>
        <v>2275.56</v>
      </c>
    </row>
    <row r="31" spans="1:11">
      <c r="A31" s="3">
        <v>22</v>
      </c>
      <c r="B31" s="5"/>
      <c r="C31" s="6"/>
      <c r="D31" s="11"/>
      <c r="E31" s="4"/>
      <c r="F31" s="30"/>
      <c r="G31" s="4"/>
      <c r="H31" s="4" t="s">
        <v>23</v>
      </c>
      <c r="I31" s="8" t="s">
        <v>24</v>
      </c>
      <c r="J31" s="61">
        <f t="shared" si="0"/>
        <v>3650.48</v>
      </c>
    </row>
    <row r="32" spans="1:11">
      <c r="A32" s="3">
        <v>23</v>
      </c>
      <c r="B32" s="5"/>
      <c r="C32" s="6"/>
      <c r="D32" s="11"/>
      <c r="E32" s="4"/>
      <c r="F32" s="30"/>
      <c r="G32" s="9"/>
      <c r="H32" s="4" t="s">
        <v>37</v>
      </c>
      <c r="I32" s="8" t="s">
        <v>24</v>
      </c>
      <c r="J32" s="61">
        <f t="shared" si="0"/>
        <v>2281.5500000000002</v>
      </c>
    </row>
    <row r="33" spans="1:10">
      <c r="A33" s="3">
        <v>24</v>
      </c>
      <c r="B33" s="5"/>
      <c r="C33" s="6"/>
      <c r="D33" s="11"/>
      <c r="E33" s="9"/>
      <c r="F33" s="30"/>
      <c r="G33" s="4"/>
      <c r="H33" s="4" t="s">
        <v>45</v>
      </c>
      <c r="I33" s="8" t="s">
        <v>46</v>
      </c>
      <c r="J33" s="61">
        <f t="shared" si="0"/>
        <v>24640</v>
      </c>
    </row>
    <row r="34" spans="1:10">
      <c r="A34" s="3">
        <v>25</v>
      </c>
      <c r="B34" s="5"/>
      <c r="C34" s="6"/>
      <c r="D34" s="11"/>
      <c r="E34" s="9"/>
      <c r="F34" s="30"/>
      <c r="G34" s="9"/>
      <c r="H34" s="4" t="s">
        <v>1</v>
      </c>
      <c r="I34" s="8" t="s">
        <v>47</v>
      </c>
      <c r="J34" s="61">
        <f t="shared" si="0"/>
        <v>6672</v>
      </c>
    </row>
    <row r="35" spans="1:10">
      <c r="A35" s="3">
        <v>26</v>
      </c>
      <c r="B35" s="5"/>
      <c r="C35" s="6"/>
      <c r="D35" s="11"/>
      <c r="E35" s="4"/>
      <c r="F35" s="30"/>
      <c r="G35" s="4"/>
      <c r="H35" s="4" t="s">
        <v>48</v>
      </c>
      <c r="I35" s="8" t="s">
        <v>34</v>
      </c>
      <c r="J35" s="61">
        <f t="shared" si="0"/>
        <v>16529.099999999999</v>
      </c>
    </row>
    <row r="36" spans="1:10">
      <c r="A36" s="3">
        <v>27</v>
      </c>
      <c r="B36" s="5"/>
      <c r="C36" s="6"/>
      <c r="D36" s="11"/>
      <c r="E36" s="9"/>
      <c r="F36" s="30"/>
      <c r="G36" s="9"/>
      <c r="H36" s="4" t="s">
        <v>49</v>
      </c>
      <c r="I36" s="8" t="s">
        <v>47</v>
      </c>
      <c r="J36" s="61">
        <f t="shared" si="0"/>
        <v>9507.6</v>
      </c>
    </row>
    <row r="37" spans="1:10">
      <c r="A37" s="3">
        <v>28</v>
      </c>
      <c r="B37" s="5"/>
      <c r="C37" s="6"/>
      <c r="D37" s="4"/>
      <c r="E37" s="4"/>
      <c r="F37" s="30"/>
      <c r="G37" s="4"/>
      <c r="H37" s="4" t="s">
        <v>39</v>
      </c>
      <c r="I37" s="8" t="s">
        <v>34</v>
      </c>
      <c r="J37" s="61">
        <f t="shared" si="0"/>
        <v>6806.0999999999995</v>
      </c>
    </row>
    <row r="38" spans="1:10">
      <c r="A38" s="3">
        <v>29</v>
      </c>
      <c r="B38" s="5"/>
      <c r="C38" s="6"/>
      <c r="D38" s="4"/>
      <c r="E38" s="9"/>
      <c r="F38" s="30"/>
      <c r="G38" s="4"/>
      <c r="H38" s="4" t="s">
        <v>50</v>
      </c>
      <c r="I38" s="8" t="s">
        <v>46</v>
      </c>
      <c r="J38" s="61">
        <f t="shared" si="0"/>
        <v>32340</v>
      </c>
    </row>
    <row r="39" spans="1:10">
      <c r="A39" s="3">
        <v>30</v>
      </c>
      <c r="B39" s="5"/>
      <c r="C39" s="6"/>
      <c r="D39" s="6"/>
      <c r="E39" s="9"/>
      <c r="F39" s="30"/>
      <c r="G39" s="4"/>
      <c r="H39" s="4" t="s">
        <v>51</v>
      </c>
      <c r="I39" s="8" t="s">
        <v>36</v>
      </c>
      <c r="J39" s="61">
        <f t="shared" si="0"/>
        <v>812.7</v>
      </c>
    </row>
    <row r="40" spans="1:10">
      <c r="A40" s="3">
        <v>31</v>
      </c>
      <c r="B40" s="5"/>
      <c r="C40" s="6"/>
      <c r="D40" s="6"/>
      <c r="E40" s="9"/>
      <c r="F40" s="30"/>
      <c r="G40" s="4"/>
      <c r="H40" s="4" t="s">
        <v>52</v>
      </c>
      <c r="I40" s="8" t="s">
        <v>53</v>
      </c>
      <c r="J40" s="61">
        <f t="shared" si="0"/>
        <v>3851.1000000000004</v>
      </c>
    </row>
    <row r="41" spans="1:10">
      <c r="A41" s="3">
        <v>32</v>
      </c>
      <c r="B41" s="5"/>
      <c r="C41" s="6"/>
      <c r="D41" s="6"/>
      <c r="E41" s="9"/>
      <c r="F41" s="30"/>
      <c r="G41" s="4"/>
      <c r="H41" s="4" t="s">
        <v>41</v>
      </c>
      <c r="I41" s="8" t="s">
        <v>36</v>
      </c>
      <c r="J41" s="61">
        <f t="shared" si="0"/>
        <v>866.88</v>
      </c>
    </row>
    <row r="42" spans="1:10">
      <c r="A42" s="3">
        <v>33</v>
      </c>
      <c r="B42" s="5"/>
      <c r="C42" s="6"/>
      <c r="D42" s="6"/>
      <c r="E42" s="9"/>
      <c r="F42" s="30"/>
      <c r="G42" s="4"/>
      <c r="H42" s="4" t="s">
        <v>54</v>
      </c>
      <c r="I42" s="8" t="s">
        <v>36</v>
      </c>
      <c r="J42" s="61">
        <f t="shared" si="0"/>
        <v>1137.78</v>
      </c>
    </row>
    <row r="43" spans="1:10">
      <c r="A43" s="3">
        <v>34</v>
      </c>
      <c r="B43" s="5"/>
      <c r="C43" s="6"/>
      <c r="D43" s="6"/>
      <c r="E43" s="9"/>
      <c r="F43" s="30"/>
      <c r="G43" s="4"/>
      <c r="H43" s="4" t="s">
        <v>55</v>
      </c>
      <c r="I43" s="8" t="s">
        <v>56</v>
      </c>
      <c r="J43" s="61">
        <f t="shared" si="0"/>
        <v>10500</v>
      </c>
    </row>
    <row r="44" spans="1:10">
      <c r="A44" s="3">
        <v>35</v>
      </c>
      <c r="B44" s="5"/>
      <c r="C44" s="6"/>
      <c r="D44" s="6"/>
      <c r="E44" s="9"/>
      <c r="F44" s="30"/>
      <c r="G44" s="4"/>
      <c r="H44" s="4" t="s">
        <v>54</v>
      </c>
      <c r="I44" s="8" t="s">
        <v>36</v>
      </c>
      <c r="J44" s="61">
        <f t="shared" si="0"/>
        <v>1137.78</v>
      </c>
    </row>
    <row r="45" spans="1:10">
      <c r="A45" s="3">
        <v>36</v>
      </c>
      <c r="B45" s="5"/>
      <c r="C45" s="6"/>
      <c r="D45" s="6"/>
      <c r="E45" s="9"/>
      <c r="F45" s="30"/>
      <c r="G45" s="4"/>
      <c r="H45" s="4" t="s">
        <v>55</v>
      </c>
      <c r="I45" s="8" t="s">
        <v>24</v>
      </c>
      <c r="J45" s="61">
        <f t="shared" si="0"/>
        <v>9126.2000000000007</v>
      </c>
    </row>
    <row r="46" spans="1:10">
      <c r="A46" s="3">
        <v>37</v>
      </c>
      <c r="B46" s="5"/>
      <c r="C46" s="6"/>
      <c r="D46" s="6"/>
      <c r="E46" s="9"/>
      <c r="F46" s="30"/>
      <c r="G46" s="4"/>
      <c r="H46" s="4" t="s">
        <v>57</v>
      </c>
      <c r="I46" s="8" t="s">
        <v>58</v>
      </c>
      <c r="J46" s="61">
        <f t="shared" si="0"/>
        <v>9240</v>
      </c>
    </row>
    <row r="47" spans="1:10">
      <c r="A47" s="3">
        <v>38</v>
      </c>
      <c r="B47" s="5"/>
      <c r="C47" s="6"/>
      <c r="D47" s="6"/>
      <c r="E47" s="9"/>
      <c r="F47" s="30"/>
      <c r="G47" s="4"/>
      <c r="H47" s="4" t="s">
        <v>59</v>
      </c>
      <c r="I47" s="8" t="s">
        <v>60</v>
      </c>
      <c r="J47" s="61">
        <f t="shared" si="0"/>
        <v>704.34</v>
      </c>
    </row>
    <row r="48" spans="1:10">
      <c r="A48" s="3">
        <v>39</v>
      </c>
      <c r="B48" s="5"/>
      <c r="C48" s="6"/>
      <c r="D48" s="51"/>
      <c r="E48" s="9"/>
      <c r="F48" s="30"/>
      <c r="G48" s="4"/>
      <c r="H48" s="4" t="s">
        <v>61</v>
      </c>
      <c r="I48" s="8" t="s">
        <v>62</v>
      </c>
      <c r="J48" s="61">
        <f t="shared" si="0"/>
        <v>28200</v>
      </c>
    </row>
    <row r="49" spans="1:12">
      <c r="A49" s="3"/>
      <c r="B49" s="5"/>
      <c r="C49" s="6"/>
      <c r="D49" s="6"/>
      <c r="E49" s="9"/>
      <c r="F49" s="30"/>
      <c r="G49" s="4"/>
      <c r="H49" s="30"/>
      <c r="I49" s="30"/>
      <c r="J49" s="12">
        <f t="shared" si="0"/>
        <v>0</v>
      </c>
    </row>
    <row r="50" spans="1:12">
      <c r="A50" s="3"/>
      <c r="B50" s="5"/>
      <c r="C50" s="6"/>
      <c r="D50" s="6"/>
      <c r="E50" s="9"/>
      <c r="F50" s="30"/>
      <c r="G50" s="4"/>
      <c r="H50" s="33"/>
      <c r="I50" s="33"/>
      <c r="J50" s="12">
        <f t="shared" si="0"/>
        <v>0</v>
      </c>
    </row>
    <row r="51" spans="1:12">
      <c r="A51" s="3"/>
      <c r="B51" s="5"/>
      <c r="C51" s="6"/>
      <c r="D51" s="6"/>
      <c r="E51" s="9"/>
      <c r="F51" s="30"/>
      <c r="G51" s="4"/>
      <c r="H51" s="33"/>
      <c r="I51" s="33"/>
      <c r="J51" s="12">
        <f t="shared" si="0"/>
        <v>0</v>
      </c>
    </row>
    <row r="52" spans="1:12">
      <c r="A52" s="3"/>
      <c r="B52" s="6"/>
      <c r="C52" s="6"/>
      <c r="D52" s="6"/>
      <c r="E52" s="9"/>
      <c r="F52" s="39"/>
      <c r="G52" s="4"/>
      <c r="H52" s="42"/>
      <c r="I52" s="42"/>
      <c r="J52" s="12">
        <f t="shared" si="0"/>
        <v>0</v>
      </c>
      <c r="K52" s="37"/>
      <c r="L52" s="37"/>
    </row>
    <row r="53" spans="1:12">
      <c r="A53" s="3"/>
      <c r="B53" s="5"/>
      <c r="C53" s="5"/>
      <c r="D53" s="5"/>
      <c r="E53" s="53"/>
      <c r="F53" s="30"/>
      <c r="G53" s="3"/>
      <c r="H53" s="33"/>
      <c r="I53" s="33"/>
      <c r="J53" s="12">
        <f t="shared" si="0"/>
        <v>0</v>
      </c>
      <c r="K53" s="54"/>
    </row>
    <row r="54" spans="1:12">
      <c r="A54" s="3"/>
      <c r="B54" s="5"/>
      <c r="C54" s="6"/>
      <c r="D54" s="51"/>
      <c r="E54" s="9"/>
      <c r="F54" s="30"/>
      <c r="G54" s="4"/>
      <c r="H54" s="33"/>
      <c r="I54" s="33"/>
      <c r="J54" s="12">
        <f t="shared" si="0"/>
        <v>0</v>
      </c>
    </row>
    <row r="55" spans="1:12">
      <c r="A55" s="3"/>
      <c r="B55" s="5"/>
      <c r="C55" s="6"/>
      <c r="D55" s="6"/>
      <c r="E55" s="9"/>
      <c r="F55" s="30"/>
      <c r="G55" s="4"/>
      <c r="H55" s="33"/>
      <c r="I55" s="33"/>
      <c r="J55" s="12">
        <f t="shared" si="0"/>
        <v>0</v>
      </c>
    </row>
    <row r="56" spans="1:12">
      <c r="A56" s="30"/>
      <c r="B56" s="31"/>
      <c r="C56" s="31"/>
      <c r="D56" s="32"/>
      <c r="E56" s="33"/>
      <c r="F56" s="30"/>
      <c r="G56" s="30"/>
      <c r="H56" s="33"/>
      <c r="I56" s="33"/>
      <c r="J56" s="12">
        <f t="shared" si="0"/>
        <v>0</v>
      </c>
    </row>
    <row r="57" spans="1:12">
      <c r="A57" s="39"/>
      <c r="B57" s="31"/>
      <c r="C57" s="40"/>
      <c r="D57" s="41"/>
      <c r="E57" s="42"/>
      <c r="F57" s="39"/>
      <c r="G57" s="39"/>
      <c r="H57" s="33"/>
      <c r="I57" s="33"/>
      <c r="J57" s="12">
        <f t="shared" si="0"/>
        <v>0</v>
      </c>
    </row>
    <row r="58" spans="1:12" ht="15.75" thickBot="1">
      <c r="A58" s="43"/>
      <c r="B58" s="50"/>
      <c r="C58" s="44"/>
      <c r="D58" s="45"/>
      <c r="E58" s="46"/>
      <c r="F58" s="43"/>
      <c r="G58" s="43"/>
      <c r="H58" s="52"/>
      <c r="I58" s="52"/>
      <c r="J58" s="59">
        <f t="shared" si="0"/>
        <v>0</v>
      </c>
    </row>
    <row r="59" spans="1:12" ht="18.75">
      <c r="A59" s="47">
        <f>IF(COUNT(A10:A26,A29:A58),COUNT(A10:A26,A29:A58),"")</f>
        <v>37</v>
      </c>
      <c r="B59" s="38" t="s">
        <v>2</v>
      </c>
      <c r="C59" s="36" t="s">
        <v>4</v>
      </c>
      <c r="D59" s="38" t="s">
        <v>2</v>
      </c>
      <c r="E59" s="38" t="s">
        <v>2</v>
      </c>
      <c r="F59" s="38" t="s">
        <v>2</v>
      </c>
      <c r="G59" s="38" t="s">
        <v>2</v>
      </c>
      <c r="H59" s="17"/>
      <c r="I59" s="17"/>
      <c r="J59" s="62">
        <f>SUM(J10:J58)</f>
        <v>260535.22933000003</v>
      </c>
    </row>
    <row r="60" spans="1:12">
      <c r="J60" s="37"/>
    </row>
  </sheetData>
  <dataValidations count="2">
    <dataValidation type="list" allowBlank="1" showInputMessage="1" showErrorMessage="1" sqref="E53:E55">
      <formula1>$R$38:$R$62</formula1>
    </dataValidation>
    <dataValidation type="list" allowBlank="1" showInputMessage="1" showErrorMessage="1" sqref="E10:E52">
      <formula1>$R$7:$R$31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1.После чисел текст=СуНет Суммы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vkotik</cp:lastModifiedBy>
  <cp:lastPrinted>2017-12-14T07:27:44Z</cp:lastPrinted>
  <dcterms:created xsi:type="dcterms:W3CDTF">2017-08-18T12:53:14Z</dcterms:created>
  <dcterms:modified xsi:type="dcterms:W3CDTF">2017-12-15T05:58:38Z</dcterms:modified>
</cp:coreProperties>
</file>