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520" windowHeight="10935"/>
  </bookViews>
  <sheets>
    <sheet name="Лист_2 (2)" sheetId="18" r:id="rId1"/>
    <sheet name="Заправка по АВТОМО ДНЯМ і МІСЯЦ" sheetId="16" r:id="rId2"/>
    <sheet name="Лист_2" sheetId="17" r:id="rId3"/>
  </sheets>
  <calcPr calcId="125725"/>
</workbook>
</file>

<file path=xl/calcChain.xml><?xml version="1.0" encoding="utf-8"?>
<calcChain xmlns="http://schemas.openxmlformats.org/spreadsheetml/2006/main">
  <c r="B13" i="18" a="1"/>
  <c r="B13" s="1"/>
  <c r="B15" a="1"/>
  <c r="B15" s="1"/>
  <c r="B17" a="1"/>
  <c r="B17" s="1"/>
  <c r="B18" a="1"/>
  <c r="B18" s="1"/>
  <c r="B19" a="1"/>
  <c r="B19" s="1"/>
  <c r="B20" a="1"/>
  <c r="B20" s="1"/>
  <c r="B21" a="1"/>
  <c r="B21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1" a="1"/>
  <c r="B31" s="1"/>
  <c r="B32" a="1"/>
  <c r="B32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AJ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K43"/>
  <c r="J43"/>
  <c r="I43"/>
  <c r="H43"/>
  <c r="G43"/>
  <c r="F43"/>
  <c r="E43"/>
  <c r="D43"/>
  <c r="C43"/>
  <c r="B43"/>
  <c r="AG42"/>
  <c r="L42"/>
  <c r="AH42" s="1"/>
  <c r="AG41"/>
  <c r="L41"/>
  <c r="AH41" s="1"/>
  <c r="AG40"/>
  <c r="L40"/>
  <c r="AH40" s="1"/>
  <c r="AG39"/>
  <c r="L39"/>
  <c r="AH39" s="1"/>
  <c r="AG38"/>
  <c r="L38"/>
  <c r="AH38" s="1"/>
  <c r="AG37"/>
  <c r="L37"/>
  <c r="AH37" s="1"/>
  <c r="AG36"/>
  <c r="L36"/>
  <c r="AH36" s="1"/>
  <c r="AG35"/>
  <c r="L35"/>
  <c r="AH35" s="1"/>
  <c r="AG34"/>
  <c r="L34"/>
  <c r="AH34" s="1"/>
  <c r="AG33"/>
  <c r="L33"/>
  <c r="AH33" s="1"/>
  <c r="AG32"/>
  <c r="L32"/>
  <c r="AH32" s="1"/>
  <c r="AG31"/>
  <c r="L31"/>
  <c r="AH31" s="1"/>
  <c r="AG30"/>
  <c r="L30"/>
  <c r="AH30" s="1"/>
  <c r="B30" a="1"/>
  <c r="B30" s="1"/>
  <c r="AG29"/>
  <c r="L29"/>
  <c r="AH29" s="1"/>
  <c r="AG28"/>
  <c r="L28"/>
  <c r="AH28" s="1"/>
  <c r="AG27"/>
  <c r="L27"/>
  <c r="AH27" s="1"/>
  <c r="AG26"/>
  <c r="L26"/>
  <c r="AH26" s="1"/>
  <c r="AG25"/>
  <c r="L25"/>
  <c r="AH25" s="1"/>
  <c r="AG24"/>
  <c r="L24"/>
  <c r="AH24" s="1"/>
  <c r="AG23"/>
  <c r="L23"/>
  <c r="AH23" s="1"/>
  <c r="AG22"/>
  <c r="L22"/>
  <c r="AH22" s="1"/>
  <c r="AG21"/>
  <c r="L21"/>
  <c r="AH21" s="1"/>
  <c r="AG20"/>
  <c r="L20"/>
  <c r="AH20" s="1"/>
  <c r="AG19"/>
  <c r="L19"/>
  <c r="AH19" s="1"/>
  <c r="AG18"/>
  <c r="L18"/>
  <c r="AH18" s="1"/>
  <c r="AG17"/>
  <c r="L17"/>
  <c r="AH17" s="1"/>
  <c r="AG16"/>
  <c r="L16"/>
  <c r="AH16" s="1"/>
  <c r="AG15"/>
  <c r="L15"/>
  <c r="AH15" s="1"/>
  <c r="AG14"/>
  <c r="L14"/>
  <c r="AH14" s="1"/>
  <c r="AG13"/>
  <c r="L13"/>
  <c r="AH13" s="1"/>
  <c r="AG12"/>
  <c r="L12"/>
  <c r="AH12" s="1"/>
  <c r="AI12" s="1"/>
  <c r="A12"/>
  <c r="AG43" l="1"/>
  <c r="AI30"/>
  <c r="AK30" s="1"/>
  <c r="L43"/>
  <c r="AI31"/>
  <c r="AK31" s="1"/>
  <c r="AI32" s="1"/>
  <c r="AK32" s="1"/>
  <c r="AI33" s="1"/>
  <c r="AK33" s="1"/>
  <c r="AI34" s="1"/>
  <c r="AK34" s="1"/>
  <c r="AI35" s="1"/>
  <c r="AK35" s="1"/>
  <c r="AI36" s="1"/>
  <c r="AK36" s="1"/>
  <c r="AI37" s="1"/>
  <c r="AK37" s="1"/>
  <c r="AI38" s="1"/>
  <c r="AK38" s="1"/>
  <c r="AI39" s="1"/>
  <c r="AK39" s="1"/>
  <c r="AI40" s="1"/>
  <c r="AK40" s="1"/>
  <c r="AI41" s="1"/>
  <c r="AK41" s="1"/>
  <c r="AI42" s="1"/>
  <c r="AK42" s="1"/>
  <c r="AH43"/>
  <c r="AI43"/>
  <c r="AK12"/>
  <c r="AL12"/>
  <c r="A13"/>
  <c r="AL13" s="1"/>
  <c r="A14"/>
  <c r="AL14" s="1"/>
  <c r="B31" i="17"/>
  <c r="A14"/>
  <c r="A15"/>
  <c r="A16" s="1"/>
  <c r="A13"/>
  <c r="A12"/>
  <c r="AL12" s="1"/>
  <c r="B30" i="16"/>
  <c r="AJ43" i="17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K43"/>
  <c r="J43"/>
  <c r="I43"/>
  <c r="H43"/>
  <c r="G43"/>
  <c r="F43"/>
  <c r="E43"/>
  <c r="D43"/>
  <c r="C43"/>
  <c r="B43"/>
  <c r="AG42"/>
  <c r="L42"/>
  <c r="AH42" s="1"/>
  <c r="AG41"/>
  <c r="L41"/>
  <c r="AH41" s="1"/>
  <c r="AG40"/>
  <c r="L40"/>
  <c r="AH40" s="1"/>
  <c r="AG39"/>
  <c r="L39"/>
  <c r="AH39" s="1"/>
  <c r="AG38"/>
  <c r="L38"/>
  <c r="AH38" s="1"/>
  <c r="AG37"/>
  <c r="L37"/>
  <c r="AH37" s="1"/>
  <c r="AG36"/>
  <c r="L36"/>
  <c r="AH36" s="1"/>
  <c r="AG35"/>
  <c r="L35"/>
  <c r="AH35" s="1"/>
  <c r="AG34"/>
  <c r="L34"/>
  <c r="AH34" s="1"/>
  <c r="AG33"/>
  <c r="L33"/>
  <c r="AH33" s="1"/>
  <c r="AG32"/>
  <c r="L32"/>
  <c r="AH32" s="1"/>
  <c r="AG31"/>
  <c r="L31"/>
  <c r="AH31" s="1"/>
  <c r="AG30"/>
  <c r="L30"/>
  <c r="AH30" s="1"/>
  <c r="AI30" s="1"/>
  <c r="AK30" s="1"/>
  <c r="B30" a="1"/>
  <c r="B30" s="1"/>
  <c r="AG29"/>
  <c r="L29"/>
  <c r="AH29" s="1"/>
  <c r="AG28"/>
  <c r="L28"/>
  <c r="AH28" s="1"/>
  <c r="AG27"/>
  <c r="L27"/>
  <c r="AH27" s="1"/>
  <c r="AG26"/>
  <c r="L26"/>
  <c r="AH26" s="1"/>
  <c r="AG25"/>
  <c r="L25"/>
  <c r="AH25" s="1"/>
  <c r="AG24"/>
  <c r="L24"/>
  <c r="AH24" s="1"/>
  <c r="AG23"/>
  <c r="L23"/>
  <c r="AH23" s="1"/>
  <c r="AG22"/>
  <c r="L22"/>
  <c r="AH22" s="1"/>
  <c r="AG21"/>
  <c r="L21"/>
  <c r="AH21" s="1"/>
  <c r="AG20"/>
  <c r="L20"/>
  <c r="AH20" s="1"/>
  <c r="AG19"/>
  <c r="L19"/>
  <c r="AH19" s="1"/>
  <c r="AG18"/>
  <c r="L18"/>
  <c r="AH18" s="1"/>
  <c r="AG17"/>
  <c r="L17"/>
  <c r="AH17" s="1"/>
  <c r="AG16"/>
  <c r="L16"/>
  <c r="AH16" s="1"/>
  <c r="AL15"/>
  <c r="AG15"/>
  <c r="L15"/>
  <c r="AH15" s="1"/>
  <c r="AL14"/>
  <c r="AG14"/>
  <c r="L14"/>
  <c r="AH14" s="1"/>
  <c r="AL13"/>
  <c r="AG13"/>
  <c r="L13"/>
  <c r="AH13" s="1"/>
  <c r="AG12"/>
  <c r="L12"/>
  <c r="AH12" s="1"/>
  <c r="AI12" s="1"/>
  <c r="A15" i="16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12"/>
  <c r="B43"/>
  <c r="A15" i="18" l="1"/>
  <c r="AK43"/>
  <c r="AI13"/>
  <c r="AK13" s="1"/>
  <c r="AI31" i="17"/>
  <c r="AK31" s="1"/>
  <c r="B32" s="1"/>
  <c r="AI32" s="1"/>
  <c r="AK32" s="1"/>
  <c r="AL16"/>
  <c r="A17"/>
  <c r="AI43"/>
  <c r="AK12"/>
  <c r="L43"/>
  <c r="AG43"/>
  <c r="AJ43" i="16"/>
  <c r="A42"/>
  <c r="AL42" s="1"/>
  <c r="A41"/>
  <c r="AL41" s="1"/>
  <c r="A40"/>
  <c r="AL40" s="1"/>
  <c r="A39"/>
  <c r="AL39" s="1"/>
  <c r="A38"/>
  <c r="AL38" s="1"/>
  <c r="A37"/>
  <c r="AL37" s="1"/>
  <c r="A36"/>
  <c r="AL36" s="1"/>
  <c r="A35"/>
  <c r="AL35" s="1"/>
  <c r="A34"/>
  <c r="AL34" s="1"/>
  <c r="A33"/>
  <c r="AL33" s="1"/>
  <c r="A32"/>
  <c r="AL32" s="1"/>
  <c r="A31"/>
  <c r="AL31" s="1"/>
  <c r="A30"/>
  <c r="AL30" s="1"/>
  <c r="A29"/>
  <c r="AL29" s="1"/>
  <c r="A28"/>
  <c r="AL28" s="1"/>
  <c r="A27"/>
  <c r="AL27" s="1"/>
  <c r="A26"/>
  <c r="AL26" s="1"/>
  <c r="A25"/>
  <c r="AL25" s="1"/>
  <c r="A24"/>
  <c r="AL24" s="1"/>
  <c r="A23"/>
  <c r="AL23" s="1"/>
  <c r="A22"/>
  <c r="AL22" s="1"/>
  <c r="A21"/>
  <c r="AL21" s="1"/>
  <c r="A20"/>
  <c r="AL20" s="1"/>
  <c r="A19"/>
  <c r="AL19" s="1"/>
  <c r="A18"/>
  <c r="AL18" s="1"/>
  <c r="A17"/>
  <c r="AL17" s="1"/>
  <c r="A16"/>
  <c r="AL16" s="1"/>
  <c r="AL15"/>
  <c r="A14"/>
  <c r="AL14" s="1"/>
  <c r="A13"/>
  <c r="AL13" s="1"/>
  <c r="A12"/>
  <c r="AL12" s="1"/>
  <c r="B14" i="18" l="1" a="1"/>
  <c r="B14" s="1"/>
  <c r="AI14" s="1"/>
  <c r="AK14" s="1"/>
  <c r="AI15" s="1"/>
  <c r="AK15" s="1"/>
  <c r="AL15"/>
  <c r="A16"/>
  <c r="B33" i="17"/>
  <c r="AI33" s="1"/>
  <c r="AK33" s="1"/>
  <c r="A18"/>
  <c r="AL17"/>
  <c r="AH43"/>
  <c r="AK43"/>
  <c r="B13"/>
  <c r="AI13" s="1"/>
  <c r="AK13" s="1"/>
  <c r="B14" s="1"/>
  <c r="AI14" s="1"/>
  <c r="AK14" s="1"/>
  <c r="B15" s="1"/>
  <c r="AI15" s="1"/>
  <c r="AK15" s="1"/>
  <c r="B16" s="1"/>
  <c r="AI16" s="1"/>
  <c r="AK16" s="1"/>
  <c r="B17" s="1"/>
  <c r="AI17" s="1"/>
  <c r="AK17" s="1"/>
  <c r="B18" s="1"/>
  <c r="AI18" s="1"/>
  <c r="AK18" s="1"/>
  <c r="B19" s="1"/>
  <c r="AI19" s="1"/>
  <c r="AK19" s="1"/>
  <c r="B20" s="1"/>
  <c r="AI20" s="1"/>
  <c r="AK20" s="1"/>
  <c r="B21" s="1"/>
  <c r="AI21" s="1"/>
  <c r="AK21" s="1"/>
  <c r="B22" s="1"/>
  <c r="AI22" s="1"/>
  <c r="AK22" s="1"/>
  <c r="B23" s="1"/>
  <c r="AI23" s="1"/>
  <c r="AK23" s="1"/>
  <c r="B24" s="1"/>
  <c r="AI24" s="1"/>
  <c r="AK24" s="1"/>
  <c r="B25" s="1"/>
  <c r="AI25" s="1"/>
  <c r="AK25" s="1"/>
  <c r="B26" s="1"/>
  <c r="AI26" s="1"/>
  <c r="AK26" s="1"/>
  <c r="B27" s="1"/>
  <c r="AI27" s="1"/>
  <c r="AK27" s="1"/>
  <c r="B28" s="1"/>
  <c r="AI28" s="1"/>
  <c r="AK28" s="1"/>
  <c r="B29" s="1"/>
  <c r="AI29" s="1"/>
  <c r="AK29" s="1"/>
  <c r="L12" i="16"/>
  <c r="L13"/>
  <c r="AH13" s="1"/>
  <c r="L14"/>
  <c r="AH14" s="1"/>
  <c r="L15"/>
  <c r="AH15" s="1"/>
  <c r="L16"/>
  <c r="AH16" s="1"/>
  <c r="L17"/>
  <c r="AH17" s="1"/>
  <c r="L18"/>
  <c r="AH18" s="1"/>
  <c r="L19"/>
  <c r="AH19" s="1"/>
  <c r="L20"/>
  <c r="AH20" s="1"/>
  <c r="L21"/>
  <c r="AH21" s="1"/>
  <c r="L22"/>
  <c r="AH22" s="1"/>
  <c r="L23"/>
  <c r="AH23" s="1"/>
  <c r="L24"/>
  <c r="AH24" s="1"/>
  <c r="L25"/>
  <c r="AH25" s="1"/>
  <c r="L26"/>
  <c r="AH26" s="1"/>
  <c r="L27"/>
  <c r="AH27" s="1"/>
  <c r="L28"/>
  <c r="AH28" s="1"/>
  <c r="L29"/>
  <c r="AH29" s="1"/>
  <c r="L30"/>
  <c r="AH30" s="1"/>
  <c r="L31"/>
  <c r="AH31" s="1"/>
  <c r="L32"/>
  <c r="AH32" s="1"/>
  <c r="L33"/>
  <c r="AH33" s="1"/>
  <c r="L34"/>
  <c r="AH34" s="1"/>
  <c r="L35"/>
  <c r="AH35" s="1"/>
  <c r="L36"/>
  <c r="AH36" s="1"/>
  <c r="L37"/>
  <c r="AH37" s="1"/>
  <c r="L38"/>
  <c r="AH38" s="1"/>
  <c r="L39"/>
  <c r="AH39" s="1"/>
  <c r="L40"/>
  <c r="AH40" s="1"/>
  <c r="L41"/>
  <c r="AH41" s="1"/>
  <c r="L42"/>
  <c r="AH42" s="1"/>
  <c r="C43"/>
  <c r="D43"/>
  <c r="E43"/>
  <c r="F43"/>
  <c r="G43"/>
  <c r="H43"/>
  <c r="I43"/>
  <c r="J43"/>
  <c r="K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B16" i="18" l="1" a="1"/>
  <c r="B16" s="1"/>
  <c r="AI16" s="1"/>
  <c r="AK16" s="1"/>
  <c r="AI17" s="1"/>
  <c r="AK17" s="1"/>
  <c r="AI18" s="1"/>
  <c r="AK18" s="1"/>
  <c r="AI19" s="1"/>
  <c r="AK19" s="1"/>
  <c r="AI20" s="1"/>
  <c r="AK20" s="1"/>
  <c r="AI21" s="1"/>
  <c r="AK21" s="1"/>
  <c r="B22" a="1"/>
  <c r="B22" s="1"/>
  <c r="AI22" s="1"/>
  <c r="AK22" s="1"/>
  <c r="AI23" s="1"/>
  <c r="AK23" s="1"/>
  <c r="AI24" s="1"/>
  <c r="AK24" s="1"/>
  <c r="AI25" s="1"/>
  <c r="AK25" s="1"/>
  <c r="AI26" s="1"/>
  <c r="AK26" s="1"/>
  <c r="AI27" s="1"/>
  <c r="AK27" s="1"/>
  <c r="AI28" s="1"/>
  <c r="AK28" s="1"/>
  <c r="AI29" s="1"/>
  <c r="AK29" s="1"/>
  <c r="AL16"/>
  <c r="A17"/>
  <c r="B34" i="17"/>
  <c r="AI34" s="1"/>
  <c r="AK34" s="1"/>
  <c r="AL18"/>
  <c r="A19"/>
  <c r="AI12" i="16"/>
  <c r="AK12" s="1"/>
  <c r="B13" s="1"/>
  <c r="AI13" s="1"/>
  <c r="AH12"/>
  <c r="AI43"/>
  <c r="AG43"/>
  <c r="L43"/>
  <c r="AL17" i="18" l="1"/>
  <c r="A18"/>
  <c r="B35" i="17"/>
  <c r="AI35" s="1"/>
  <c r="AK35" s="1"/>
  <c r="A20"/>
  <c r="AL19"/>
  <c r="AK13" i="16"/>
  <c r="B14" s="1"/>
  <c r="AI14" s="1"/>
  <c r="AK14" s="1"/>
  <c r="B15" s="1"/>
  <c r="AI15" s="1"/>
  <c r="AK15" s="1"/>
  <c r="AK43"/>
  <c r="AH43"/>
  <c r="AL18" i="18" l="1"/>
  <c r="A19"/>
  <c r="B36" i="17"/>
  <c r="AI36" s="1"/>
  <c r="AK36" s="1"/>
  <c r="AL20"/>
  <c r="A21"/>
  <c r="B16" i="16"/>
  <c r="AI16" s="1"/>
  <c r="AK16" s="1"/>
  <c r="B17" s="1"/>
  <c r="AI17" s="1"/>
  <c r="AK17" s="1"/>
  <c r="B18" s="1"/>
  <c r="AI18" s="1"/>
  <c r="AK18" s="1"/>
  <c r="B19" s="1"/>
  <c r="AI19" s="1"/>
  <c r="AK19" s="1"/>
  <c r="B20" s="1"/>
  <c r="AI20" s="1"/>
  <c r="AK20" s="1"/>
  <c r="B21" s="1"/>
  <c r="AI21" s="1"/>
  <c r="AK21" s="1"/>
  <c r="B22" s="1"/>
  <c r="AI22" s="1"/>
  <c r="AK22" s="1"/>
  <c r="B23" s="1"/>
  <c r="AI23" s="1"/>
  <c r="AK23" s="1"/>
  <c r="B24" s="1"/>
  <c r="AI24" s="1"/>
  <c r="AK24" s="1"/>
  <c r="B25" s="1"/>
  <c r="AI25" s="1"/>
  <c r="AK25" s="1"/>
  <c r="B26" s="1"/>
  <c r="AI26" s="1"/>
  <c r="AK26" s="1"/>
  <c r="B27" s="1"/>
  <c r="AI27" s="1"/>
  <c r="AK27" s="1"/>
  <c r="B28" s="1"/>
  <c r="AI28" s="1"/>
  <c r="AK28" s="1"/>
  <c r="B29" s="1"/>
  <c r="AI29" s="1"/>
  <c r="AK29" s="1"/>
  <c r="AI30" s="1"/>
  <c r="AK30" s="1"/>
  <c r="AL19" i="18" l="1"/>
  <c r="A20"/>
  <c r="B37" i="17"/>
  <c r="AI37" s="1"/>
  <c r="AK37" s="1"/>
  <c r="A22"/>
  <c r="AL21"/>
  <c r="B31" i="16"/>
  <c r="AI31" s="1"/>
  <c r="AK31" s="1"/>
  <c r="B32" s="1"/>
  <c r="AI32" s="1"/>
  <c r="AK32" s="1"/>
  <c r="B33" s="1"/>
  <c r="AI33" s="1"/>
  <c r="AK33" s="1"/>
  <c r="B34" s="1"/>
  <c r="AI34" s="1"/>
  <c r="AK34" s="1"/>
  <c r="B35" s="1"/>
  <c r="AI35" s="1"/>
  <c r="AK35" s="1"/>
  <c r="B36" s="1"/>
  <c r="AI36" s="1"/>
  <c r="AK36" s="1"/>
  <c r="B37" s="1"/>
  <c r="AI37" s="1"/>
  <c r="AK37" s="1"/>
  <c r="B38" s="1"/>
  <c r="AI38" s="1"/>
  <c r="AK38" s="1"/>
  <c r="B39" s="1"/>
  <c r="AI39" s="1"/>
  <c r="AK39" s="1"/>
  <c r="B40" s="1"/>
  <c r="AI40" s="1"/>
  <c r="AK40" s="1"/>
  <c r="B41" s="1"/>
  <c r="AI41" s="1"/>
  <c r="AK41" s="1"/>
  <c r="B42" s="1"/>
  <c r="AI42" s="1"/>
  <c r="AK42" s="1"/>
  <c r="AL20" i="18" l="1"/>
  <c r="A21"/>
  <c r="B38" i="17"/>
  <c r="AI38" s="1"/>
  <c r="AK38" s="1"/>
  <c r="AL22"/>
  <c r="A23"/>
  <c r="AL21" i="18" l="1"/>
  <c r="A22"/>
  <c r="B39" i="17"/>
  <c r="AI39" s="1"/>
  <c r="AK39" s="1"/>
  <c r="A24"/>
  <c r="AL23"/>
  <c r="AL22" i="18" l="1"/>
  <c r="A23"/>
  <c r="B40" i="17"/>
  <c r="AI40" s="1"/>
  <c r="AK40" s="1"/>
  <c r="AL24"/>
  <c r="A25"/>
  <c r="AL23" i="18" l="1"/>
  <c r="A24"/>
  <c r="B41" i="17"/>
  <c r="AI41" s="1"/>
  <c r="AK41" s="1"/>
  <c r="A26"/>
  <c r="AL25"/>
  <c r="AL24" i="18" l="1"/>
  <c r="A25"/>
  <c r="B42" i="17"/>
  <c r="AI42" s="1"/>
  <c r="AK42" s="1"/>
  <c r="AL26"/>
  <c r="A27"/>
  <c r="AL25" i="18" l="1"/>
  <c r="A26"/>
  <c r="A28" i="17"/>
  <c r="AL27"/>
  <c r="AL26" i="18" l="1"/>
  <c r="A27"/>
  <c r="AL28" i="17"/>
  <c r="A29"/>
  <c r="AL27" i="18" l="1"/>
  <c r="A28"/>
  <c r="A30" i="17"/>
  <c r="AL29"/>
  <c r="AL28" i="18" l="1"/>
  <c r="A29"/>
  <c r="AL30" i="17"/>
  <c r="A31"/>
  <c r="AL29" i="18" l="1"/>
  <c r="A30"/>
  <c r="A32" i="17"/>
  <c r="AL31"/>
  <c r="AL30" i="18" l="1"/>
  <c r="A31"/>
  <c r="A33" i="17"/>
  <c r="AL32"/>
  <c r="AL31" i="18" l="1"/>
  <c r="A32"/>
  <c r="A34" i="17"/>
  <c r="AL33"/>
  <c r="AL32" i="18" l="1"/>
  <c r="A33"/>
  <c r="A35" i="17"/>
  <c r="AL34"/>
  <c r="AL33" i="18" l="1"/>
  <c r="A34"/>
  <c r="A36" i="17"/>
  <c r="AL35"/>
  <c r="AL34" i="18" l="1"/>
  <c r="A35"/>
  <c r="A37" i="17"/>
  <c r="AL36"/>
  <c r="AL35" i="18" l="1"/>
  <c r="A36"/>
  <c r="A38" i="17"/>
  <c r="AL37"/>
  <c r="AL36" i="18" l="1"/>
  <c r="A37"/>
  <c r="A39" i="17"/>
  <c r="AL38"/>
  <c r="AL37" i="18" l="1"/>
  <c r="A38"/>
  <c r="A40" i="17"/>
  <c r="AL39"/>
  <c r="AL38" i="18" l="1"/>
  <c r="A39"/>
  <c r="A41" i="17"/>
  <c r="AL40"/>
  <c r="AL39" i="18" l="1"/>
  <c r="A40"/>
  <c r="A42" i="17"/>
  <c r="AL42" s="1"/>
  <c r="AL41"/>
  <c r="AL40" i="18" l="1"/>
  <c r="A41"/>
  <c r="AL41" l="1"/>
  <c r="A42"/>
  <c r="AL42" s="1"/>
</calcChain>
</file>

<file path=xl/comments1.xml><?xml version="1.0" encoding="utf-8"?>
<comments xmlns="http://schemas.openxmlformats.org/spreadsheetml/2006/main">
  <authors>
    <author>Владимир</author>
    <author>Admin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Должно быть 2315.60 равнятся ячейке AK12</t>
        </r>
      </text>
    </comment>
    <comment ref="AI13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Должно быть 2315.60 равнятся ячейке AK13</t>
        </r>
      </text>
    </comment>
    <comment ref="AI14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Должно быть 2315.60 равнятся ячейке AK14</t>
        </r>
      </text>
    </comment>
    <comment ref="AI15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3.xml><?xml version="1.0" encoding="utf-8"?>
<comments xmlns="http://schemas.openxmlformats.org/spreadsheetml/2006/main">
  <authors>
    <author>Владимир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<sst xmlns="http://schemas.openxmlformats.org/spreadsheetml/2006/main" count="145" uniqueCount="34">
  <si>
    <t>Дата</t>
  </si>
  <si>
    <t>в цистер-</t>
  </si>
  <si>
    <t>ВСЬОГО</t>
  </si>
  <si>
    <t>дня</t>
  </si>
  <si>
    <t>Декабрь 2017</t>
  </si>
  <si>
    <t>АВТОМО-</t>
  </si>
  <si>
    <t>ДОРОЖ-</t>
  </si>
  <si>
    <t>РАЗОМ</t>
  </si>
  <si>
    <t xml:space="preserve">в </t>
  </si>
  <si>
    <t>в</t>
  </si>
  <si>
    <t xml:space="preserve">на </t>
  </si>
  <si>
    <t>Заправка автомобилей и техники за</t>
  </si>
  <si>
    <t>Автомобили</t>
  </si>
  <si>
    <t>месяца</t>
  </si>
  <si>
    <t>Остаток</t>
  </si>
  <si>
    <t xml:space="preserve">не на </t>
  </si>
  <si>
    <t>утро</t>
  </si>
  <si>
    <t>литров</t>
  </si>
  <si>
    <t>ДОРОЖНАЯ ТЕХНИКА  И  МЕХАНИЗМЫ</t>
  </si>
  <si>
    <t>ВСЕГО</t>
  </si>
  <si>
    <t>БИЛИ</t>
  </si>
  <si>
    <t>цистерне</t>
  </si>
  <si>
    <t>вечер</t>
  </si>
  <si>
    <t>Покупка</t>
  </si>
  <si>
    <t>после</t>
  </si>
  <si>
    <t>получения</t>
  </si>
  <si>
    <t>НАЯ ТЕХ-</t>
  </si>
  <si>
    <t xml:space="preserve">НИКА </t>
  </si>
  <si>
    <t>И</t>
  </si>
  <si>
    <t>МЕХАНИ-</t>
  </si>
  <si>
    <t>ЗМЫ</t>
  </si>
  <si>
    <t xml:space="preserve">БИЛИ + </t>
  </si>
  <si>
    <t>НИКА И</t>
  </si>
  <si>
    <r>
      <rPr>
        <sz val="11"/>
        <color rgb="FFFF0000"/>
        <rFont val="Calibri"/>
        <family val="2"/>
        <charset val="204"/>
      </rPr>
      <t xml:space="preserve">↓ </t>
    </r>
    <r>
      <rPr>
        <sz val="11"/>
        <color rgb="FFFF0000"/>
        <rFont val="Calibri"/>
        <family val="2"/>
        <charset val="204"/>
        <scheme val="minor"/>
      </rPr>
      <t>Ячейки столбца В ниже 16 строки должны быть пустыми</t>
    </r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</si>
</sst>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9]d\ mmm\ yy;@"/>
  </numFmts>
  <fonts count="25">
    <font>
      <sz val="11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6"/>
      <color rgb="FF000099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8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9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12"/>
      <name val="Tahoma"/>
      <family val="2"/>
      <charset val="204"/>
    </font>
    <font>
      <sz val="11"/>
      <color rgb="FFFF0000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0" fillId="0" borderId="1" xfId="0" applyBorder="1" applyProtection="1"/>
    <xf numFmtId="0" fontId="2" fillId="0" borderId="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4" fontId="7" fillId="0" borderId="22" xfId="0" applyNumberFormat="1" applyFont="1" applyBorder="1" applyAlignment="1" applyProtection="1">
      <alignment horizontal="center"/>
    </xf>
    <xf numFmtId="4" fontId="0" fillId="4" borderId="2" xfId="0" applyNumberForma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  <protection locked="0"/>
    </xf>
    <xf numFmtId="4" fontId="2" fillId="4" borderId="4" xfId="0" applyNumberFormat="1" applyFont="1" applyFill="1" applyBorder="1" applyAlignment="1" applyProtection="1">
      <alignment horizontal="center"/>
      <protection locked="0"/>
    </xf>
    <xf numFmtId="4" fontId="4" fillId="4" borderId="2" xfId="0" applyNumberFormat="1" applyFont="1" applyFill="1" applyBorder="1" applyAlignment="1" applyProtection="1">
      <alignment horizontal="center"/>
      <protection locked="0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2" fillId="4" borderId="19" xfId="0" applyNumberFormat="1" applyFont="1" applyFill="1" applyBorder="1" applyAlignment="1" applyProtection="1">
      <alignment horizontal="center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3" xfId="0" applyNumberFormat="1" applyFill="1" applyBorder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>
      <alignment horizontal="center"/>
    </xf>
    <xf numFmtId="4" fontId="7" fillId="0" borderId="17" xfId="0" applyNumberFormat="1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49" fontId="16" fillId="2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64" fontId="1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" xfId="0" applyBorder="1" applyProtection="1"/>
    <xf numFmtId="0" fontId="2" fillId="0" borderId="18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20" xfId="0" applyBorder="1" applyProtection="1"/>
    <xf numFmtId="0" fontId="12" fillId="0" borderId="20" xfId="0" applyFont="1" applyBorder="1" applyProtection="1"/>
    <xf numFmtId="0" fontId="0" fillId="0" borderId="8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1" xfId="0" applyBorder="1" applyProtection="1"/>
    <xf numFmtId="0" fontId="12" fillId="0" borderId="21" xfId="0" applyFont="1" applyBorder="1" applyProtection="1"/>
    <xf numFmtId="0" fontId="0" fillId="0" borderId="12" xfId="0" applyBorder="1" applyProtection="1"/>
    <xf numFmtId="0" fontId="0" fillId="0" borderId="9" xfId="0" applyBorder="1" applyProtection="1"/>
    <xf numFmtId="0" fontId="3" fillId="0" borderId="21" xfId="0" applyFont="1" applyBorder="1" applyProtection="1"/>
    <xf numFmtId="0" fontId="12" fillId="0" borderId="5" xfId="0" applyFont="1" applyBorder="1" applyAlignment="1" applyProtection="1">
      <alignment horizontal="center"/>
    </xf>
    <xf numFmtId="0" fontId="0" fillId="0" borderId="11" xfId="0" applyBorder="1" applyProtection="1"/>
    <xf numFmtId="0" fontId="1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6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0" fillId="0" borderId="10" xfId="0" applyBorder="1" applyProtection="1"/>
    <xf numFmtId="0" fontId="17" fillId="0" borderId="1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4" fontId="2" fillId="0" borderId="13" xfId="0" applyNumberFormat="1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5" xfId="0" applyFont="1" applyBorder="1" applyProtection="1"/>
    <xf numFmtId="0" fontId="12" fillId="0" borderId="13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4" borderId="0" xfId="0" applyFill="1" applyProtection="1">
      <protection locked="0"/>
    </xf>
    <xf numFmtId="0" fontId="0" fillId="4" borderId="12" xfId="0" applyFill="1" applyBorder="1" applyProtection="1">
      <protection locked="0"/>
    </xf>
    <xf numFmtId="4" fontId="4" fillId="4" borderId="12" xfId="0" applyNumberFormat="1" applyFont="1" applyFill="1" applyBorder="1" applyAlignment="1" applyProtection="1">
      <alignment horizontal="center"/>
      <protection locked="0"/>
    </xf>
    <xf numFmtId="4" fontId="2" fillId="4" borderId="21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 applyProtection="1">
      <alignment horizontal="center"/>
      <protection locked="0"/>
    </xf>
    <xf numFmtId="4" fontId="2" fillId="4" borderId="23" xfId="0" applyNumberFormat="1" applyFont="1" applyFill="1" applyBorder="1" applyAlignment="1" applyProtection="1">
      <alignment horizontal="center"/>
      <protection locked="0"/>
    </xf>
    <xf numFmtId="4" fontId="7" fillId="0" borderId="16" xfId="0" applyNumberFormat="1" applyFont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  <protection locked="0"/>
    </xf>
    <xf numFmtId="4" fontId="4" fillId="4" borderId="19" xfId="0" applyNumberFormat="1" applyFont="1" applyFill="1" applyBorder="1" applyAlignment="1" applyProtection="1">
      <alignment horizontal="center"/>
      <protection locked="0"/>
    </xf>
    <xf numFmtId="4" fontId="2" fillId="4" borderId="3" xfId="0" applyNumberFormat="1" applyFon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14" fontId="0" fillId="0" borderId="11" xfId="0" applyNumberFormat="1" applyBorder="1" applyProtection="1"/>
    <xf numFmtId="14" fontId="0" fillId="0" borderId="17" xfId="0" applyNumberFormat="1" applyBorder="1" applyProtection="1"/>
    <xf numFmtId="0" fontId="2" fillId="0" borderId="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right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4" fontId="7" fillId="0" borderId="25" xfId="0" applyNumberFormat="1" applyFont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" fontId="2" fillId="3" borderId="2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7" fillId="0" borderId="26" xfId="0" applyNumberFormat="1" applyFont="1" applyBorder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7" fillId="0" borderId="27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0" fillId="0" borderId="0" xfId="0" applyNumberFormat="1" applyProtection="1"/>
    <xf numFmtId="0" fontId="3" fillId="0" borderId="6" xfId="0" applyFont="1" applyBorder="1" applyAlignment="1">
      <alignment horizontal="center"/>
    </xf>
    <xf numFmtId="4" fontId="3" fillId="2" borderId="2" xfId="0" applyNumberFormat="1" applyFont="1" applyFill="1" applyBorder="1" applyAlignment="1" applyProtection="1">
      <alignment horizontal="center"/>
    </xf>
    <xf numFmtId="4" fontId="3" fillId="4" borderId="4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0033CC"/>
      <color rgb="FFFFFF99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9"/>
  <sheetViews>
    <sheetView tabSelected="1" workbookViewId="0">
      <pane xSplit="1" ySplit="10" topLeftCell="AB11" activePane="bottomRight" state="frozen"/>
      <selection pane="topRight" activeCell="B1" sqref="B1"/>
      <selection pane="bottomLeft" activeCell="A11" sqref="A11"/>
      <selection pane="bottomRight" activeCell="AC19" sqref="AC19"/>
    </sheetView>
  </sheetViews>
  <sheetFormatPr defaultRowHeight="1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>
      <c r="C1" s="139"/>
      <c r="D1" s="30" t="s">
        <v>11</v>
      </c>
      <c r="J1" s="31" t="s">
        <v>4</v>
      </c>
      <c r="M1" s="16"/>
    </row>
    <row r="2" spans="1:38" ht="21">
      <c r="B2" s="32"/>
      <c r="C2" s="33"/>
      <c r="D2" s="32"/>
      <c r="E2" s="34"/>
      <c r="F2" s="35"/>
      <c r="G2" s="35"/>
    </row>
    <row r="3" spans="1:38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>
      <c r="A12" s="111">
        <f>EDATE(1&amp;J1,0)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>
        <f>IF(ISERR(SUM(B12)-AH12),"",SUM(B12)-AH12)</f>
        <v>2315.6</v>
      </c>
      <c r="AJ12" s="120"/>
      <c r="AK12" s="127">
        <f>IF(ISERR(AI12+AJ12),"",AI12+AJ12)</f>
        <v>2315.6</v>
      </c>
      <c r="AL12" s="129">
        <f>IF(A12&lt;&gt;"",A12,"")</f>
        <v>43070</v>
      </c>
    </row>
    <row r="13" spans="1:38" ht="15.75">
      <c r="A13" s="111">
        <f>IF(MONTH(A$12+ROW(A1))=MONTH(A$12),A12+1,"")</f>
        <v>43071</v>
      </c>
      <c r="B13" s="141" t="str">
        <f t="array" ref="B13">IF(($C14:$K$42="")*($M14:$AF$42=""),"",AK12)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>
        <f>IF(ISERR(SUM(B13)-AH13),"",SUM(B13)-AH13)</f>
        <v>0</v>
      </c>
      <c r="AJ13" s="121"/>
      <c r="AK13" s="127">
        <f t="shared" ref="AK13:AK42" si="3">IF(ISERR(AI13+AJ13),"",AI13+AJ13)</f>
        <v>0</v>
      </c>
      <c r="AL13" s="129">
        <f t="shared" ref="AL13:AL42" si="4">IF(A13&lt;&gt;"",A13,"")</f>
        <v>43071</v>
      </c>
    </row>
    <row r="14" spans="1:38" ht="15.75">
      <c r="A14" s="111">
        <f t="shared" ref="A14:A42" si="5">IF(MONTH(A$12+ROW(A2))=MONTH(A$12),A13+1,"")</f>
        <v>43072</v>
      </c>
      <c r="B14" s="141">
        <f t="array" ref="B14">IF(($C15:$K$42="")*($M15:$AF$42=""),"",AK13)</f>
        <v>0</v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>
        <f t="shared" ref="AI14:AI42" si="6">IF(ISERR(SUM(B14)-AH14),"",SUM(B14)-AH14)</f>
        <v>0</v>
      </c>
      <c r="AJ14" s="122"/>
      <c r="AK14" s="127">
        <f t="shared" si="3"/>
        <v>0</v>
      </c>
      <c r="AL14" s="129">
        <f t="shared" si="4"/>
        <v>43072</v>
      </c>
    </row>
    <row r="15" spans="1:38" ht="15.75">
      <c r="A15" s="111">
        <f t="shared" si="5"/>
        <v>43073</v>
      </c>
      <c r="B15" s="141" t="str">
        <f t="array" ref="B15">IF(($C16:$K$42="")*($M16:$AF$42=""),"",AK14)</f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6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>
      <c r="A16" s="111">
        <f t="shared" si="5"/>
        <v>43074</v>
      </c>
      <c r="B16" s="141">
        <f t="array" ref="B16">IF(($C17:$K$42="")*($M17:$AF$42=""),"",AK15)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6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>
      <c r="A17" s="111">
        <f t="shared" si="5"/>
        <v>43075</v>
      </c>
      <c r="B17" s="141" t="str">
        <f t="array" ref="B17">IF(($C18:$K$42="")*($M18:$AF$42=""),"",AK16)</f>
        <v/>
      </c>
      <c r="C17" s="142" t="s">
        <v>33</v>
      </c>
      <c r="D17" s="22"/>
      <c r="E17" s="4"/>
      <c r="F17" s="107"/>
      <c r="G17" s="22"/>
      <c r="H17" s="4"/>
      <c r="I17" s="107"/>
      <c r="J17" s="22"/>
      <c r="K17" s="4"/>
      <c r="L17" s="12" t="str">
        <f t="shared" si="0"/>
        <v/>
      </c>
      <c r="M17" s="21"/>
      <c r="N17" s="15"/>
      <c r="O17" s="14"/>
      <c r="P17" s="21"/>
      <c r="Q17" s="15"/>
      <c r="R17" s="14"/>
      <c r="S17" s="21"/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 t="str">
        <f t="shared" si="1"/>
        <v>0.00</v>
      </c>
      <c r="AH17" s="18" t="str">
        <f t="shared" si="2"/>
        <v>0.00</v>
      </c>
      <c r="AI17" s="123">
        <f t="shared" si="6"/>
        <v>0</v>
      </c>
      <c r="AJ17" s="122"/>
      <c r="AK17" s="127">
        <f t="shared" si="3"/>
        <v>0</v>
      </c>
      <c r="AL17" s="129">
        <f t="shared" si="4"/>
        <v>43075</v>
      </c>
    </row>
    <row r="18" spans="1:38" ht="15.75">
      <c r="A18" s="111">
        <f t="shared" si="5"/>
        <v>43076</v>
      </c>
      <c r="B18" s="141" t="str">
        <f t="array" ref="B18">IF(($C19:$K$42="")*($M19:$AF$42=""),"",AK17)</f>
        <v/>
      </c>
      <c r="C18" s="107"/>
      <c r="D18" s="22"/>
      <c r="E18" s="4"/>
      <c r="F18" s="107"/>
      <c r="G18" s="22"/>
      <c r="H18" s="4"/>
      <c r="I18" s="107"/>
      <c r="J18" s="22"/>
      <c r="K18" s="4"/>
      <c r="L18" s="12" t="str">
        <f t="shared" si="0"/>
        <v/>
      </c>
      <c r="M18" s="21"/>
      <c r="N18" s="15"/>
      <c r="O18" s="14"/>
      <c r="P18" s="21"/>
      <c r="Q18" s="15"/>
      <c r="R18" s="14"/>
      <c r="S18" s="21"/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 t="str">
        <f t="shared" si="1"/>
        <v>0.00</v>
      </c>
      <c r="AH18" s="18" t="str">
        <f t="shared" si="2"/>
        <v>0.00</v>
      </c>
      <c r="AI18" s="123">
        <f t="shared" si="6"/>
        <v>0</v>
      </c>
      <c r="AJ18" s="122"/>
      <c r="AK18" s="127">
        <f t="shared" si="3"/>
        <v>0</v>
      </c>
      <c r="AL18" s="129">
        <f t="shared" si="4"/>
        <v>43076</v>
      </c>
    </row>
    <row r="19" spans="1:38" ht="15.75">
      <c r="A19" s="111">
        <f t="shared" si="5"/>
        <v>43077</v>
      </c>
      <c r="B19" s="141" t="str">
        <f t="array" ref="B19">IF(($C20:$K$42="")*($M20:$AF$42=""),"",AK18)</f>
        <v/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/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 t="str">
        <f t="shared" si="1"/>
        <v>0.00</v>
      </c>
      <c r="AH19" s="18" t="str">
        <f t="shared" si="2"/>
        <v>0.00</v>
      </c>
      <c r="AI19" s="123">
        <f t="shared" si="6"/>
        <v>0</v>
      </c>
      <c r="AJ19" s="122"/>
      <c r="AK19" s="127">
        <f t="shared" si="3"/>
        <v>0</v>
      </c>
      <c r="AL19" s="129">
        <f t="shared" si="4"/>
        <v>43077</v>
      </c>
    </row>
    <row r="20" spans="1:38" ht="15.75">
      <c r="A20" s="111">
        <f t="shared" si="5"/>
        <v>43078</v>
      </c>
      <c r="B20" s="141" t="str">
        <f t="array" ref="B20">IF(($C21:$K$42="")*($M21:$AF$42=""),"",AK19)</f>
        <v/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>
        <f t="shared" si="6"/>
        <v>0</v>
      </c>
      <c r="AJ20" s="122"/>
      <c r="AK20" s="127">
        <f t="shared" si="3"/>
        <v>0</v>
      </c>
      <c r="AL20" s="129">
        <f t="shared" si="4"/>
        <v>43078</v>
      </c>
    </row>
    <row r="21" spans="1:38" ht="15.75">
      <c r="A21" s="111">
        <f t="shared" si="5"/>
        <v>43079</v>
      </c>
      <c r="B21" s="141" t="str">
        <f t="array" ref="B21">IF(($C22:$K$42="")*($M22:$AF$42=""),"",AK20)</f>
        <v/>
      </c>
      <c r="C21" s="107"/>
      <c r="D21" s="22"/>
      <c r="E21" s="22"/>
      <c r="F21" s="107"/>
      <c r="G21" s="22"/>
      <c r="H21" s="4"/>
      <c r="I21" s="107"/>
      <c r="J21" s="22"/>
      <c r="K21" s="4"/>
      <c r="L21" s="12" t="str">
        <f t="shared" si="0"/>
        <v/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 t="str">
        <f t="shared" si="2"/>
        <v>0.00</v>
      </c>
      <c r="AI21" s="123">
        <f t="shared" si="6"/>
        <v>0</v>
      </c>
      <c r="AJ21" s="122"/>
      <c r="AK21" s="127">
        <f t="shared" si="3"/>
        <v>0</v>
      </c>
      <c r="AL21" s="129">
        <f t="shared" si="4"/>
        <v>43079</v>
      </c>
    </row>
    <row r="22" spans="1:38" ht="15.75">
      <c r="A22" s="111">
        <f t="shared" si="5"/>
        <v>43080</v>
      </c>
      <c r="B22" s="141" t="str">
        <f t="array" ref="B22">IF(($C23:$K$42="")*($M23:$AF$42=""),"",AK21)</f>
        <v/>
      </c>
      <c r="C22" s="107"/>
      <c r="D22" s="22"/>
      <c r="E22" s="4"/>
      <c r="F22" s="107"/>
      <c r="G22" s="22"/>
      <c r="H22" s="4"/>
      <c r="I22" s="107"/>
      <c r="J22" s="22"/>
      <c r="K22" s="4"/>
      <c r="L22" s="12" t="str">
        <f t="shared" si="0"/>
        <v/>
      </c>
      <c r="M22" s="21"/>
      <c r="N22" s="15"/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 t="str">
        <f t="shared" si="1"/>
        <v>0.00</v>
      </c>
      <c r="AH22" s="18" t="str">
        <f t="shared" si="2"/>
        <v>0.00</v>
      </c>
      <c r="AI22" s="123">
        <f t="shared" si="6"/>
        <v>0</v>
      </c>
      <c r="AJ22" s="122"/>
      <c r="AK22" s="127">
        <f t="shared" si="3"/>
        <v>0</v>
      </c>
      <c r="AL22" s="129">
        <f t="shared" si="4"/>
        <v>43080</v>
      </c>
    </row>
    <row r="23" spans="1:38" ht="15.75">
      <c r="A23" s="111">
        <f t="shared" si="5"/>
        <v>43081</v>
      </c>
      <c r="B23" s="141" t="str">
        <f t="array" ref="B23">IF(($C24:$K$42="")*($M24:$AF$42=""),"",AK22)</f>
        <v/>
      </c>
      <c r="C23" s="107"/>
      <c r="D23" s="22"/>
      <c r="E23" s="4"/>
      <c r="F23" s="107"/>
      <c r="G23" s="22"/>
      <c r="H23" s="4"/>
      <c r="I23" s="107"/>
      <c r="J23" s="22"/>
      <c r="K23" s="4"/>
      <c r="L23" s="12" t="str">
        <f t="shared" si="0"/>
        <v/>
      </c>
      <c r="M23" s="21"/>
      <c r="N23" s="15"/>
      <c r="O23" s="14"/>
      <c r="P23" s="21"/>
      <c r="Q23" s="15"/>
      <c r="R23" s="14"/>
      <c r="S23" s="21"/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 t="str">
        <f t="shared" si="1"/>
        <v>0.00</v>
      </c>
      <c r="AH23" s="18" t="str">
        <f t="shared" si="2"/>
        <v>0.00</v>
      </c>
      <c r="AI23" s="123">
        <f t="shared" si="6"/>
        <v>0</v>
      </c>
      <c r="AJ23" s="122">
        <v>2900</v>
      </c>
      <c r="AK23" s="127">
        <f t="shared" si="3"/>
        <v>2900</v>
      </c>
      <c r="AL23" s="129">
        <f t="shared" si="4"/>
        <v>43081</v>
      </c>
    </row>
    <row r="24" spans="1:38" ht="15.75">
      <c r="A24" s="111">
        <f t="shared" si="5"/>
        <v>43082</v>
      </c>
      <c r="B24" s="141" t="str">
        <f t="array" ref="B24">IF(($C25:$K$42="")*($M25:$AF$42=""),"",AK23)</f>
        <v/>
      </c>
      <c r="C24" s="107"/>
      <c r="D24" s="22"/>
      <c r="E24" s="4"/>
      <c r="F24" s="107"/>
      <c r="G24" s="22"/>
      <c r="H24" s="4"/>
      <c r="I24" s="107"/>
      <c r="J24" s="22"/>
      <c r="K24" s="22"/>
      <c r="L24" s="12" t="str">
        <f t="shared" si="0"/>
        <v/>
      </c>
      <c r="M24" s="21"/>
      <c r="N24" s="15"/>
      <c r="O24" s="14"/>
      <c r="P24" s="21"/>
      <c r="Q24" s="15"/>
      <c r="R24" s="14"/>
      <c r="S24" s="21"/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 t="str">
        <f t="shared" si="1"/>
        <v>0.00</v>
      </c>
      <c r="AH24" s="18" t="str">
        <f t="shared" si="2"/>
        <v>0.00</v>
      </c>
      <c r="AI24" s="123">
        <f t="shared" si="6"/>
        <v>0</v>
      </c>
      <c r="AJ24" s="122"/>
      <c r="AK24" s="127">
        <f t="shared" si="3"/>
        <v>0</v>
      </c>
      <c r="AL24" s="129">
        <f t="shared" si="4"/>
        <v>43082</v>
      </c>
    </row>
    <row r="25" spans="1:38" ht="15.75">
      <c r="A25" s="111">
        <f t="shared" si="5"/>
        <v>43083</v>
      </c>
      <c r="B25" s="141" t="str">
        <f t="array" ref="B25">IF(($C26:$K$42="")*($M26:$AF$42=""),"",AK24)</f>
        <v/>
      </c>
      <c r="C25" s="107"/>
      <c r="D25" s="22"/>
      <c r="E25" s="4"/>
      <c r="F25" s="107"/>
      <c r="G25" s="22"/>
      <c r="H25" s="4"/>
      <c r="I25" s="107"/>
      <c r="J25" s="22"/>
      <c r="K25" s="4"/>
      <c r="L25" s="12" t="str">
        <f t="shared" si="0"/>
        <v/>
      </c>
      <c r="M25" s="21"/>
      <c r="N25" s="15"/>
      <c r="O25" s="14"/>
      <c r="P25" s="21"/>
      <c r="Q25" s="15"/>
      <c r="R25" s="14"/>
      <c r="S25" s="21"/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 t="str">
        <f t="shared" si="1"/>
        <v>0.00</v>
      </c>
      <c r="AH25" s="18" t="str">
        <f t="shared" si="2"/>
        <v>0.00</v>
      </c>
      <c r="AI25" s="123">
        <f t="shared" si="6"/>
        <v>0</v>
      </c>
      <c r="AJ25" s="122"/>
      <c r="AK25" s="127">
        <f t="shared" si="3"/>
        <v>0</v>
      </c>
      <c r="AL25" s="129">
        <f t="shared" si="4"/>
        <v>43083</v>
      </c>
    </row>
    <row r="26" spans="1:38" ht="15.75">
      <c r="A26" s="111">
        <f t="shared" si="5"/>
        <v>43084</v>
      </c>
      <c r="B26" s="141" t="str">
        <f t="array" ref="B26">IF(($C27:$K$42="")*($M27:$AF$42=""),"",AK25)</f>
        <v/>
      </c>
      <c r="C26" s="107"/>
      <c r="D26" s="22"/>
      <c r="E26" s="4"/>
      <c r="F26" s="107"/>
      <c r="G26" s="22"/>
      <c r="H26" s="4"/>
      <c r="I26" s="107"/>
      <c r="J26" s="22"/>
      <c r="K26" s="4"/>
      <c r="L26" s="12" t="str">
        <f t="shared" si="0"/>
        <v/>
      </c>
      <c r="M26" s="21"/>
      <c r="N26" s="15"/>
      <c r="O26" s="14"/>
      <c r="P26" s="21"/>
      <c r="Q26" s="15"/>
      <c r="R26" s="14"/>
      <c r="S26" s="21"/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 t="str">
        <f t="shared" si="1"/>
        <v>0.00</v>
      </c>
      <c r="AH26" s="18" t="str">
        <f t="shared" si="2"/>
        <v>0.00</v>
      </c>
      <c r="AI26" s="123">
        <f t="shared" si="6"/>
        <v>0</v>
      </c>
      <c r="AJ26" s="122"/>
      <c r="AK26" s="127">
        <f t="shared" si="3"/>
        <v>0</v>
      </c>
      <c r="AL26" s="129">
        <f t="shared" si="4"/>
        <v>43084</v>
      </c>
    </row>
    <row r="27" spans="1:38" ht="15.75">
      <c r="A27" s="111">
        <f t="shared" si="5"/>
        <v>43085</v>
      </c>
      <c r="B27" s="141" t="str">
        <f t="array" ref="B27">IF(($C28:$K$42="")*($M28:$AF$42=""),"",AK26)</f>
        <v/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>
        <f t="shared" si="6"/>
        <v>0</v>
      </c>
      <c r="AJ27" s="122"/>
      <c r="AK27" s="127">
        <f t="shared" si="3"/>
        <v>0</v>
      </c>
      <c r="AL27" s="129">
        <f t="shared" si="4"/>
        <v>43085</v>
      </c>
    </row>
    <row r="28" spans="1:38" ht="15.75">
      <c r="A28" s="111">
        <f t="shared" si="5"/>
        <v>43086</v>
      </c>
      <c r="B28" s="141" t="str">
        <f t="array" ref="B28">IF(($C29:$K$42="")*($M29:$AF$42=""),"",AK27)</f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>
        <f t="shared" si="6"/>
        <v>0</v>
      </c>
      <c r="AJ28" s="122"/>
      <c r="AK28" s="127">
        <f t="shared" si="3"/>
        <v>0</v>
      </c>
      <c r="AL28" s="129">
        <f t="shared" si="4"/>
        <v>43086</v>
      </c>
    </row>
    <row r="29" spans="1:38" ht="15.75">
      <c r="A29" s="111">
        <f t="shared" si="5"/>
        <v>43087</v>
      </c>
      <c r="B29" s="141" t="str">
        <f t="array" ref="B29">IF(($C30:$K$42="")*($M30:$AF$42=""),"",AK28)</f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>
        <f t="shared" si="6"/>
        <v>0</v>
      </c>
      <c r="AJ29" s="122"/>
      <c r="AK29" s="127">
        <f t="shared" si="3"/>
        <v>0</v>
      </c>
      <c r="AL29" s="129">
        <f t="shared" si="4"/>
        <v>43087</v>
      </c>
    </row>
    <row r="30" spans="1:38" ht="15.75">
      <c r="A30" s="111">
        <f t="shared" si="5"/>
        <v>43088</v>
      </c>
      <c r="B30" s="141" t="str">
        <f t="array" ref="B30">IF(($C31:$K$42="")*($M31:$AF$42=""),"",AK29)</f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>
        <f t="shared" si="6"/>
        <v>0</v>
      </c>
      <c r="AJ30" s="135"/>
      <c r="AK30" s="136">
        <f t="shared" si="3"/>
        <v>0</v>
      </c>
      <c r="AL30" s="129">
        <f t="shared" si="4"/>
        <v>43088</v>
      </c>
    </row>
    <row r="31" spans="1:38" ht="15.75">
      <c r="A31" s="111">
        <f t="shared" si="5"/>
        <v>43089</v>
      </c>
      <c r="B31" s="141" t="str">
        <f t="array" ref="B31">IF(($C32:$K$42="")*($M32:$AF$42=""),"",AK30)</f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>
        <f t="shared" si="6"/>
        <v>0</v>
      </c>
      <c r="AJ31" s="135"/>
      <c r="AK31" s="136">
        <f t="shared" si="3"/>
        <v>0</v>
      </c>
      <c r="AL31" s="129">
        <f t="shared" si="4"/>
        <v>43089</v>
      </c>
    </row>
    <row r="32" spans="1:38" ht="15.75">
      <c r="A32" s="111">
        <f t="shared" si="5"/>
        <v>43090</v>
      </c>
      <c r="B32" s="141" t="str">
        <f t="array" ref="B32">IF(($C33:$K$42="")*($M33:$AF$42=""),"",AK31)</f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>
        <f t="shared" si="6"/>
        <v>0</v>
      </c>
      <c r="AJ32" s="135"/>
      <c r="AK32" s="136">
        <f t="shared" si="3"/>
        <v>0</v>
      </c>
      <c r="AL32" s="129">
        <f t="shared" si="4"/>
        <v>43090</v>
      </c>
    </row>
    <row r="33" spans="1:38" ht="15.75">
      <c r="A33" s="111">
        <f t="shared" si="5"/>
        <v>43091</v>
      </c>
      <c r="B33" s="141" t="str">
        <f t="array" ref="B33">IF(($C34:$K$42="")*($M34:$AF$42=""),"",AK32)</f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>
        <f t="shared" si="6"/>
        <v>0</v>
      </c>
      <c r="AJ33" s="135"/>
      <c r="AK33" s="136">
        <f t="shared" si="3"/>
        <v>0</v>
      </c>
      <c r="AL33" s="129">
        <f t="shared" si="4"/>
        <v>43091</v>
      </c>
    </row>
    <row r="34" spans="1:38" ht="15.75">
      <c r="A34" s="111">
        <f t="shared" si="5"/>
        <v>43092</v>
      </c>
      <c r="B34" s="141" t="str">
        <f t="array" ref="B34">IF(($C35:$K$42="")*($M35:$AF$42=""),"",AK33)</f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>
        <f t="shared" si="6"/>
        <v>0</v>
      </c>
      <c r="AJ34" s="135"/>
      <c r="AK34" s="136">
        <f t="shared" si="3"/>
        <v>0</v>
      </c>
      <c r="AL34" s="129">
        <f t="shared" si="4"/>
        <v>43092</v>
      </c>
    </row>
    <row r="35" spans="1:38" ht="15.75">
      <c r="A35" s="111">
        <f t="shared" si="5"/>
        <v>43093</v>
      </c>
      <c r="B35" s="141" t="str">
        <f t="array" ref="B35">IF(($C36:$K$42="")*($M36:$AF$42=""),"",AK34)</f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>
        <f t="shared" si="6"/>
        <v>0</v>
      </c>
      <c r="AJ35" s="135"/>
      <c r="AK35" s="136">
        <f t="shared" si="3"/>
        <v>0</v>
      </c>
      <c r="AL35" s="129">
        <f t="shared" si="4"/>
        <v>43093</v>
      </c>
    </row>
    <row r="36" spans="1:38" ht="15.75">
      <c r="A36" s="111">
        <f t="shared" si="5"/>
        <v>43094</v>
      </c>
      <c r="B36" s="141" t="str">
        <f t="array" ref="B36">IF(($C37:$K$42="")*($M37:$AF$42=""),"",AK35)</f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>
        <f t="shared" si="6"/>
        <v>0</v>
      </c>
      <c r="AJ36" s="135"/>
      <c r="AK36" s="136">
        <f t="shared" si="3"/>
        <v>0</v>
      </c>
      <c r="AL36" s="129">
        <f t="shared" si="4"/>
        <v>43094</v>
      </c>
    </row>
    <row r="37" spans="1:38" ht="15.75">
      <c r="A37" s="111">
        <f t="shared" si="5"/>
        <v>43095</v>
      </c>
      <c r="B37" s="141" t="str">
        <f t="array" ref="B37">IF(($C38:$K$42="")*($M38:$AF$42=""),"",AK36)</f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>
        <f t="shared" si="6"/>
        <v>0</v>
      </c>
      <c r="AJ37" s="135"/>
      <c r="AK37" s="136">
        <f t="shared" si="3"/>
        <v>0</v>
      </c>
      <c r="AL37" s="129">
        <f t="shared" si="4"/>
        <v>43095</v>
      </c>
    </row>
    <row r="38" spans="1:38" ht="15.75">
      <c r="A38" s="111">
        <f t="shared" si="5"/>
        <v>43096</v>
      </c>
      <c r="B38" s="141" t="str">
        <f t="array" ref="B38">IF(($C39:$K$42="")*($M39:$AF$42=""),"",AK37)</f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>
        <f t="shared" si="6"/>
        <v>0</v>
      </c>
      <c r="AJ38" s="135"/>
      <c r="AK38" s="136">
        <f t="shared" si="3"/>
        <v>0</v>
      </c>
      <c r="AL38" s="129">
        <f t="shared" si="4"/>
        <v>43096</v>
      </c>
    </row>
    <row r="39" spans="1:38" ht="15.75">
      <c r="A39" s="111">
        <f t="shared" si="5"/>
        <v>43097</v>
      </c>
      <c r="B39" s="141" t="str">
        <f t="array" ref="B39">IF(($C40:$K$42="")*($M40:$AF$42=""),"",AK38)</f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>
        <f t="shared" si="6"/>
        <v>0</v>
      </c>
      <c r="AJ39" s="135"/>
      <c r="AK39" s="136">
        <f t="shared" si="3"/>
        <v>0</v>
      </c>
      <c r="AL39" s="129">
        <f t="shared" si="4"/>
        <v>43097</v>
      </c>
    </row>
    <row r="40" spans="1:38" ht="15.75">
      <c r="A40" s="111">
        <f t="shared" si="5"/>
        <v>43098</v>
      </c>
      <c r="B40" s="141" t="str">
        <f t="array" ref="B40">IF(($C41:$K$42="")*($M41:$AF$42=""),"",AK39)</f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>
        <f t="shared" si="6"/>
        <v>0</v>
      </c>
      <c r="AJ40" s="135"/>
      <c r="AK40" s="136">
        <f t="shared" si="3"/>
        <v>0</v>
      </c>
      <c r="AL40" s="129">
        <f t="shared" si="4"/>
        <v>43098</v>
      </c>
    </row>
    <row r="41" spans="1:38" ht="15.75">
      <c r="A41" s="111">
        <f t="shared" si="5"/>
        <v>43099</v>
      </c>
      <c r="B41" s="141" t="str">
        <f t="array" ref="B41">IF(($C42:$K$42="")*($M42:$AF$42=""),"",AK40)</f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>
        <f t="shared" si="6"/>
        <v>0</v>
      </c>
      <c r="AJ41" s="135"/>
      <c r="AK41" s="136">
        <f t="shared" si="3"/>
        <v>0</v>
      </c>
      <c r="AL41" s="129">
        <f t="shared" si="4"/>
        <v>43099</v>
      </c>
    </row>
    <row r="42" spans="1:38" ht="16.5" thickBot="1">
      <c r="A42" s="111">
        <f t="shared" si="5"/>
        <v>43100</v>
      </c>
      <c r="B42" s="141" t="str">
        <f t="array" ref="B42">IF(($C$42:$K43="")*($M$42:$AF43=""),"",AK41)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>
        <f t="shared" si="6"/>
        <v>0</v>
      </c>
      <c r="AJ42" s="137"/>
      <c r="AK42" s="138">
        <f t="shared" si="3"/>
        <v>0</v>
      </c>
      <c r="AL42" s="130">
        <f t="shared" si="4"/>
        <v>43100</v>
      </c>
    </row>
    <row r="43" spans="1:38" ht="15.75">
      <c r="A43" s="114" t="s">
        <v>2</v>
      </c>
      <c r="B43" s="125">
        <f>IF(B12&lt;&gt;"",B12,"")</f>
        <v>2315.6</v>
      </c>
      <c r="C43" s="116">
        <f>IF(SUM(C12:C42),SUM(C12:C42),"")</f>
        <v>50</v>
      </c>
      <c r="D43" s="12">
        <f t="shared" ref="D43:AF43" si="7">IF(SUM(D12:D42),SUM(D12:D42),"")</f>
        <v>30</v>
      </c>
      <c r="E43" s="12">
        <f t="shared" si="7"/>
        <v>80</v>
      </c>
      <c r="F43" s="12" t="str">
        <f t="shared" si="7"/>
        <v/>
      </c>
      <c r="G43" s="12" t="str">
        <f t="shared" si="7"/>
        <v/>
      </c>
      <c r="H43" s="12">
        <f t="shared" si="7"/>
        <v>70</v>
      </c>
      <c r="I43" s="12" t="str">
        <f t="shared" si="7"/>
        <v/>
      </c>
      <c r="J43" s="12" t="str">
        <f t="shared" si="7"/>
        <v/>
      </c>
      <c r="K43" s="12" t="str">
        <f t="shared" si="7"/>
        <v/>
      </c>
      <c r="L43" s="12">
        <f>IF(SUM(C43:K43)=SUM(L12:L42),IF(SUM(L12:L42)&gt;0,SUM(L12:L42),""),"Проверь")</f>
        <v>230</v>
      </c>
      <c r="M43" s="12" t="str">
        <f t="shared" si="7"/>
        <v/>
      </c>
      <c r="N43" s="12" t="str">
        <f t="shared" si="7"/>
        <v/>
      </c>
      <c r="O43" s="12" t="str">
        <f t="shared" si="7"/>
        <v/>
      </c>
      <c r="P43" s="12" t="str">
        <f t="shared" si="7"/>
        <v/>
      </c>
      <c r="Q43" s="12" t="str">
        <f t="shared" si="7"/>
        <v/>
      </c>
      <c r="R43" s="12" t="str">
        <f t="shared" si="7"/>
        <v/>
      </c>
      <c r="S43" s="12">
        <f t="shared" si="7"/>
        <v>60</v>
      </c>
      <c r="T43" s="12" t="str">
        <f t="shared" si="7"/>
        <v/>
      </c>
      <c r="U43" s="12" t="str">
        <f t="shared" si="7"/>
        <v/>
      </c>
      <c r="V43" s="12" t="str">
        <f t="shared" si="7"/>
        <v/>
      </c>
      <c r="W43" s="12" t="str">
        <f t="shared" si="7"/>
        <v/>
      </c>
      <c r="X43" s="12" t="str">
        <f t="shared" si="7"/>
        <v/>
      </c>
      <c r="Y43" s="12" t="str">
        <f t="shared" si="7"/>
        <v/>
      </c>
      <c r="Z43" s="12" t="str">
        <f t="shared" si="7"/>
        <v/>
      </c>
      <c r="AA43" s="12" t="str">
        <f t="shared" si="7"/>
        <v/>
      </c>
      <c r="AB43" s="12" t="str">
        <f t="shared" si="7"/>
        <v/>
      </c>
      <c r="AC43" s="12" t="str">
        <f t="shared" si="7"/>
        <v/>
      </c>
      <c r="AD43" s="12" t="str">
        <f t="shared" si="7"/>
        <v/>
      </c>
      <c r="AE43" s="12" t="str">
        <f t="shared" si="7"/>
        <v/>
      </c>
      <c r="AF43" s="12" t="str">
        <f t="shared" si="7"/>
        <v/>
      </c>
      <c r="AG43" s="12">
        <f>IF(SUM(M43:AF43)=SUM(AG12:AG42),IF(SUM(AG12:AG42)&gt;0,SUM(AG12:AG42),""),"Проверь")</f>
        <v>60</v>
      </c>
      <c r="AH43" s="18">
        <f>IF(SUM(L43,AG43)=SUM(AH12:AH42),IF(SUM(AH12:AH42)&gt;0,SUM(AH12:AH42),""),"Проверь")</f>
        <v>290</v>
      </c>
      <c r="AI43" s="125">
        <f>IF(AI12&lt;&gt;"",AI12,"")</f>
        <v>2315.6</v>
      </c>
      <c r="AJ43" s="12">
        <f t="shared" ref="AJ43" si="8">IF(SUM(AJ12:AJ42),SUM(AJ12:AJ42),"")</f>
        <v>2900</v>
      </c>
      <c r="AK43" s="128">
        <f>IF(AK12&lt;&gt;"",AK12,"")</f>
        <v>2315.6</v>
      </c>
      <c r="AL43" s="1"/>
    </row>
    <row r="44" spans="1:38">
      <c r="AH44" s="82"/>
      <c r="AI44" s="7"/>
      <c r="AJ44" s="83"/>
      <c r="AK44" s="82"/>
    </row>
    <row r="45" spans="1:38" ht="15.75">
      <c r="AH45" s="84"/>
      <c r="AI45" s="84"/>
      <c r="AJ45" s="17"/>
      <c r="AK45" s="84"/>
    </row>
    <row r="48" spans="1:38">
      <c r="AK48" s="124"/>
    </row>
    <row r="73" ht="15" customHeight="1"/>
    <row r="74" ht="15" customHeight="1"/>
    <row r="75" ht="15" customHeight="1"/>
    <row r="76" ht="15" customHeight="1"/>
    <row r="114" spans="1:7">
      <c r="A114" s="85"/>
      <c r="B114" s="8"/>
      <c r="C114" s="8"/>
      <c r="D114" s="8"/>
      <c r="E114" s="8"/>
      <c r="F114" s="8"/>
      <c r="G114" s="85"/>
    </row>
    <row r="115" spans="1:7">
      <c r="A115" s="85"/>
      <c r="B115" s="8"/>
      <c r="C115" s="8"/>
      <c r="D115" s="8"/>
      <c r="E115" s="8"/>
      <c r="F115" s="8"/>
      <c r="G115" s="85"/>
    </row>
    <row r="116" spans="1:7">
      <c r="A116" s="85"/>
      <c r="B116" s="8"/>
      <c r="C116" s="8"/>
      <c r="D116" s="8"/>
      <c r="E116" s="8"/>
      <c r="F116" s="8"/>
      <c r="G116" s="86"/>
    </row>
    <row r="117" spans="1:7">
      <c r="A117" s="85"/>
      <c r="B117" s="8"/>
      <c r="C117" s="8"/>
      <c r="D117" s="8"/>
      <c r="E117" s="8"/>
      <c r="F117" s="8"/>
      <c r="G117" s="85"/>
    </row>
    <row r="118" spans="1:7">
      <c r="A118" s="85"/>
      <c r="B118" s="8"/>
      <c r="C118" s="8"/>
      <c r="D118" s="8"/>
      <c r="E118" s="8"/>
      <c r="F118" s="8"/>
      <c r="G118" s="85"/>
    </row>
    <row r="119" spans="1:7">
      <c r="A119" s="85"/>
      <c r="B119" s="6"/>
      <c r="C119" s="87"/>
      <c r="D119" s="7"/>
      <c r="E119" s="88"/>
      <c r="F119" s="82"/>
      <c r="G119" s="85"/>
    </row>
    <row r="120" spans="1:7">
      <c r="A120" s="85"/>
      <c r="B120" s="6"/>
      <c r="C120" s="87"/>
      <c r="D120" s="7"/>
      <c r="E120" s="88"/>
      <c r="F120" s="82"/>
      <c r="G120" s="85"/>
    </row>
    <row r="121" spans="1:7">
      <c r="A121" s="85"/>
      <c r="B121" s="6"/>
      <c r="C121" s="87"/>
      <c r="D121" s="7"/>
      <c r="E121" s="88"/>
      <c r="F121" s="82"/>
      <c r="G121" s="85"/>
    </row>
    <row r="122" spans="1:7">
      <c r="A122" s="85"/>
      <c r="B122" s="6"/>
      <c r="C122" s="87"/>
      <c r="D122" s="7"/>
      <c r="E122" s="88"/>
      <c r="F122" s="82"/>
      <c r="G122" s="85"/>
    </row>
    <row r="123" spans="1:7">
      <c r="A123" s="85"/>
      <c r="B123" s="6"/>
      <c r="C123" s="87"/>
      <c r="D123" s="7"/>
      <c r="E123" s="88"/>
      <c r="F123" s="82"/>
      <c r="G123" s="85"/>
    </row>
    <row r="124" spans="1:7">
      <c r="A124" s="85"/>
      <c r="B124" s="6"/>
      <c r="C124" s="87"/>
      <c r="D124" s="7"/>
      <c r="E124" s="88"/>
      <c r="F124" s="82"/>
      <c r="G124" s="85"/>
    </row>
    <row r="125" spans="1:7">
      <c r="A125" s="85"/>
      <c r="B125" s="6"/>
      <c r="C125" s="87"/>
      <c r="D125" s="7"/>
      <c r="E125" s="88"/>
      <c r="F125" s="82"/>
      <c r="G125" s="85"/>
    </row>
    <row r="126" spans="1:7">
      <c r="A126" s="85"/>
      <c r="B126" s="6"/>
      <c r="C126" s="87"/>
      <c r="D126" s="7"/>
      <c r="E126" s="88"/>
      <c r="F126" s="82"/>
      <c r="G126" s="85"/>
    </row>
    <row r="127" spans="1:7">
      <c r="A127" s="85"/>
      <c r="B127" s="6"/>
      <c r="C127" s="87"/>
      <c r="D127" s="7"/>
      <c r="E127" s="88"/>
      <c r="F127" s="82"/>
      <c r="G127" s="85"/>
    </row>
    <row r="128" spans="1:7">
      <c r="A128" s="85"/>
      <c r="B128" s="6"/>
      <c r="C128" s="87"/>
      <c r="D128" s="7"/>
      <c r="E128" s="88"/>
      <c r="F128" s="82"/>
      <c r="G128" s="85"/>
    </row>
    <row r="129" spans="1:7">
      <c r="A129" s="85"/>
      <c r="B129" s="6"/>
      <c r="C129" s="87"/>
      <c r="D129" s="7"/>
      <c r="E129" s="88"/>
      <c r="F129" s="82"/>
      <c r="G129" s="85"/>
    </row>
    <row r="130" spans="1:7">
      <c r="A130" s="85"/>
      <c r="B130" s="6"/>
      <c r="C130" s="87"/>
      <c r="D130" s="7"/>
      <c r="E130" s="88"/>
      <c r="F130" s="82"/>
      <c r="G130" s="85"/>
    </row>
    <row r="131" spans="1:7">
      <c r="A131" s="85"/>
      <c r="B131" s="6"/>
      <c r="C131" s="87"/>
      <c r="D131" s="7"/>
      <c r="E131" s="88"/>
      <c r="F131" s="82"/>
      <c r="G131" s="85"/>
    </row>
    <row r="132" spans="1:7">
      <c r="A132" s="85"/>
      <c r="B132" s="6"/>
      <c r="C132" s="87"/>
      <c r="D132" s="7"/>
      <c r="E132" s="88"/>
      <c r="F132" s="82"/>
      <c r="G132" s="85"/>
    </row>
    <row r="133" spans="1:7">
      <c r="A133" s="85"/>
      <c r="B133" s="6"/>
      <c r="C133" s="87"/>
      <c r="D133" s="7"/>
      <c r="E133" s="88"/>
      <c r="F133" s="82"/>
      <c r="G133" s="85"/>
    </row>
    <row r="134" spans="1:7">
      <c r="A134" s="85"/>
      <c r="B134" s="6"/>
      <c r="C134" s="87"/>
      <c r="D134" s="7"/>
      <c r="E134" s="88"/>
      <c r="F134" s="82"/>
      <c r="G134" s="85"/>
    </row>
    <row r="135" spans="1:7">
      <c r="A135" s="85"/>
      <c r="B135" s="6"/>
      <c r="C135" s="87"/>
      <c r="D135" s="7"/>
      <c r="E135" s="88"/>
      <c r="F135" s="82"/>
      <c r="G135" s="85"/>
    </row>
    <row r="136" spans="1:7">
      <c r="A136" s="85"/>
      <c r="B136" s="6"/>
      <c r="C136" s="87"/>
      <c r="D136" s="7"/>
      <c r="E136" s="88"/>
      <c r="F136" s="82"/>
      <c r="G136" s="85"/>
    </row>
    <row r="137" spans="1:7">
      <c r="A137" s="85"/>
      <c r="B137" s="6"/>
      <c r="C137" s="87"/>
      <c r="D137" s="7"/>
      <c r="E137" s="88"/>
      <c r="F137" s="82"/>
      <c r="G137" s="85"/>
    </row>
    <row r="138" spans="1:7">
      <c r="A138" s="85"/>
      <c r="B138" s="6"/>
      <c r="C138" s="87"/>
      <c r="D138" s="7"/>
      <c r="E138" s="88"/>
      <c r="F138" s="82"/>
      <c r="G138" s="85"/>
    </row>
    <row r="139" spans="1:7">
      <c r="A139" s="85"/>
      <c r="B139" s="6"/>
      <c r="C139" s="87"/>
      <c r="D139" s="7"/>
      <c r="E139" s="88"/>
      <c r="F139" s="82"/>
      <c r="G139" s="85"/>
    </row>
    <row r="140" spans="1:7">
      <c r="A140" s="85"/>
      <c r="B140" s="6"/>
      <c r="C140" s="87"/>
      <c r="D140" s="7"/>
      <c r="E140" s="88"/>
      <c r="F140" s="82"/>
      <c r="G140" s="85"/>
    </row>
    <row r="141" spans="1:7">
      <c r="A141" s="85"/>
      <c r="B141" s="6"/>
      <c r="C141" s="87"/>
      <c r="D141" s="7"/>
      <c r="E141" s="88"/>
      <c r="F141" s="82"/>
      <c r="G141" s="85"/>
    </row>
    <row r="142" spans="1:7">
      <c r="A142" s="85"/>
      <c r="B142" s="6"/>
      <c r="C142" s="87"/>
      <c r="D142" s="7"/>
      <c r="E142" s="88"/>
      <c r="F142" s="82"/>
      <c r="G142" s="85"/>
    </row>
    <row r="143" spans="1:7">
      <c r="A143" s="85"/>
      <c r="B143" s="6"/>
      <c r="C143" s="87"/>
      <c r="D143" s="7"/>
      <c r="E143" s="88"/>
      <c r="F143" s="82"/>
      <c r="G143" s="85"/>
    </row>
    <row r="144" spans="1:7">
      <c r="A144" s="85"/>
      <c r="B144" s="6"/>
      <c r="C144" s="87"/>
      <c r="D144" s="7"/>
      <c r="E144" s="88"/>
      <c r="F144" s="82"/>
      <c r="G144" s="85"/>
    </row>
    <row r="145" spans="1:7">
      <c r="A145" s="85"/>
      <c r="B145" s="6"/>
      <c r="C145" s="87"/>
      <c r="D145" s="7"/>
      <c r="E145" s="88"/>
      <c r="F145" s="82"/>
      <c r="G145" s="85"/>
    </row>
    <row r="146" spans="1:7">
      <c r="A146" s="85"/>
      <c r="B146" s="6"/>
      <c r="C146" s="87"/>
      <c r="D146" s="7"/>
      <c r="E146" s="88"/>
      <c r="F146" s="82"/>
      <c r="G146" s="85"/>
    </row>
    <row r="147" spans="1:7">
      <c r="A147" s="85"/>
      <c r="B147" s="6"/>
      <c r="C147" s="87"/>
      <c r="D147" s="7"/>
      <c r="E147" s="88"/>
      <c r="F147" s="82"/>
      <c r="G147" s="85"/>
    </row>
    <row r="148" spans="1:7">
      <c r="A148" s="85"/>
      <c r="B148" s="6"/>
      <c r="C148" s="87"/>
      <c r="D148" s="7"/>
      <c r="E148" s="88"/>
      <c r="F148" s="82"/>
      <c r="G148" s="85"/>
    </row>
    <row r="149" spans="1:7">
      <c r="A149" s="85"/>
      <c r="B149" s="6"/>
      <c r="C149" s="87"/>
      <c r="D149" s="7"/>
      <c r="E149" s="88"/>
      <c r="F149" s="82"/>
      <c r="G149" s="85"/>
    </row>
    <row r="150" spans="1:7">
      <c r="A150" s="85"/>
      <c r="B150" s="6"/>
      <c r="C150" s="87"/>
      <c r="D150" s="7"/>
      <c r="E150" s="88"/>
      <c r="F150" s="82"/>
      <c r="G150" s="85"/>
    </row>
    <row r="151" spans="1:7">
      <c r="A151" s="85"/>
      <c r="B151" s="6"/>
      <c r="C151" s="87"/>
      <c r="D151" s="7"/>
      <c r="E151" s="88"/>
      <c r="F151" s="82"/>
      <c r="G151" s="85"/>
    </row>
    <row r="152" spans="1:7">
      <c r="A152" s="85"/>
      <c r="B152" s="6"/>
      <c r="C152" s="87"/>
      <c r="D152" s="7"/>
      <c r="E152" s="88"/>
      <c r="F152" s="82"/>
      <c r="G152" s="85"/>
    </row>
    <row r="153" spans="1:7">
      <c r="A153" s="85"/>
      <c r="B153" s="6"/>
      <c r="C153" s="87"/>
      <c r="D153" s="7"/>
      <c r="E153" s="88"/>
      <c r="F153" s="82"/>
      <c r="G153" s="85"/>
    </row>
    <row r="154" spans="1:7">
      <c r="A154" s="85"/>
      <c r="B154" s="6"/>
      <c r="C154" s="87"/>
      <c r="D154" s="7"/>
      <c r="E154" s="88"/>
      <c r="F154" s="82"/>
      <c r="G154" s="85"/>
    </row>
    <row r="155" spans="1:7">
      <c r="A155" s="85"/>
      <c r="B155" s="6"/>
      <c r="C155" s="87"/>
      <c r="D155" s="7"/>
      <c r="E155" s="88"/>
      <c r="F155" s="82"/>
      <c r="G155" s="85"/>
    </row>
    <row r="156" spans="1:7">
      <c r="A156" s="85"/>
      <c r="B156" s="6"/>
      <c r="C156" s="87"/>
      <c r="D156" s="7"/>
      <c r="E156" s="88"/>
      <c r="F156" s="82"/>
      <c r="G156" s="85"/>
    </row>
    <row r="157" spans="1:7">
      <c r="A157" s="85"/>
      <c r="B157" s="6"/>
      <c r="C157" s="87"/>
      <c r="D157" s="7"/>
      <c r="E157" s="88"/>
      <c r="F157" s="82"/>
      <c r="G157" s="85"/>
    </row>
    <row r="158" spans="1:7">
      <c r="A158" s="85"/>
      <c r="B158" s="6"/>
      <c r="C158" s="87"/>
      <c r="D158" s="7"/>
      <c r="E158" s="88"/>
      <c r="F158" s="82"/>
      <c r="G158" s="85"/>
    </row>
    <row r="159" spans="1:7">
      <c r="A159" s="85"/>
      <c r="B159" s="6"/>
      <c r="C159" s="87"/>
      <c r="D159" s="7"/>
      <c r="E159" s="88"/>
      <c r="F159" s="82"/>
      <c r="G159" s="85"/>
    </row>
    <row r="160" spans="1:7">
      <c r="A160" s="85"/>
      <c r="B160" s="8"/>
      <c r="C160" s="89"/>
      <c r="D160" s="7"/>
      <c r="E160" s="7"/>
      <c r="F160" s="7"/>
      <c r="G160" s="85"/>
    </row>
    <row r="161" spans="1:7" ht="15.75">
      <c r="A161" s="85"/>
      <c r="B161" s="9"/>
      <c r="C161" s="90"/>
      <c r="D161" s="91"/>
      <c r="E161" s="10"/>
      <c r="F161" s="91"/>
      <c r="G161" s="85"/>
    </row>
    <row r="162" spans="1:7" ht="15.75">
      <c r="A162" s="85"/>
      <c r="B162" s="90"/>
      <c r="C162" s="85"/>
      <c r="D162" s="85"/>
      <c r="E162" s="92"/>
      <c r="F162" s="85"/>
      <c r="G162" s="85"/>
    </row>
    <row r="163" spans="1:7">
      <c r="A163" s="85"/>
      <c r="B163" s="85"/>
      <c r="C163" s="85"/>
      <c r="D163" s="85"/>
      <c r="E163" s="85"/>
      <c r="F163" s="85"/>
      <c r="G163" s="85"/>
    </row>
    <row r="164" spans="1:7" ht="21">
      <c r="A164" s="93"/>
      <c r="B164" s="85"/>
      <c r="C164" s="85"/>
      <c r="D164" s="85"/>
      <c r="E164" s="85"/>
      <c r="F164" s="85"/>
      <c r="G164" s="85"/>
    </row>
    <row r="165" spans="1:7" ht="21">
      <c r="A165" s="93"/>
      <c r="B165" s="85"/>
      <c r="C165" s="85"/>
      <c r="D165" s="85"/>
      <c r="E165" s="85"/>
      <c r="F165" s="85"/>
      <c r="G165" s="85"/>
    </row>
    <row r="166" spans="1:7" ht="21">
      <c r="A166" s="85"/>
      <c r="B166" s="94"/>
      <c r="C166" s="95"/>
      <c r="D166" s="94"/>
      <c r="E166" s="96"/>
      <c r="F166" s="97"/>
      <c r="G166" s="97"/>
    </row>
    <row r="167" spans="1:7">
      <c r="A167" s="85"/>
      <c r="B167" s="85"/>
      <c r="C167" s="85"/>
      <c r="D167" s="85"/>
      <c r="E167" s="85"/>
      <c r="F167" s="85"/>
      <c r="G167" s="85"/>
    </row>
    <row r="168" spans="1:7">
      <c r="A168" s="85"/>
      <c r="B168" s="8"/>
      <c r="C168" s="8"/>
      <c r="D168" s="8"/>
      <c r="E168" s="8"/>
      <c r="F168" s="8"/>
      <c r="G168" s="85"/>
    </row>
    <row r="169" spans="1:7">
      <c r="A169" s="85"/>
      <c r="B169" s="8"/>
      <c r="C169" s="8"/>
      <c r="D169" s="8"/>
      <c r="E169" s="8"/>
      <c r="F169" s="8"/>
      <c r="G169" s="85"/>
    </row>
    <row r="170" spans="1:7">
      <c r="A170" s="85"/>
      <c r="B170" s="8"/>
      <c r="C170" s="8"/>
      <c r="D170" s="8"/>
      <c r="E170" s="8"/>
      <c r="F170" s="8"/>
      <c r="G170" s="85"/>
    </row>
    <row r="171" spans="1:7">
      <c r="A171" s="85"/>
      <c r="B171" s="8"/>
      <c r="C171" s="8"/>
      <c r="D171" s="8"/>
      <c r="E171" s="8"/>
      <c r="F171" s="8"/>
      <c r="G171" s="85"/>
    </row>
    <row r="172" spans="1:7">
      <c r="A172" s="85"/>
      <c r="B172" s="8"/>
      <c r="C172" s="8"/>
      <c r="D172" s="8"/>
      <c r="E172" s="8"/>
      <c r="F172" s="85"/>
      <c r="G172" s="85"/>
    </row>
    <row r="173" spans="1:7">
      <c r="A173" s="85"/>
      <c r="B173" s="6"/>
      <c r="C173" s="87"/>
      <c r="D173" s="88"/>
      <c r="E173" s="88"/>
      <c r="F173" s="88"/>
      <c r="G173" s="85"/>
    </row>
    <row r="174" spans="1:7">
      <c r="A174" s="85"/>
      <c r="B174" s="6"/>
      <c r="C174" s="87"/>
      <c r="D174" s="88"/>
      <c r="E174" s="88"/>
      <c r="F174" s="88"/>
      <c r="G174" s="85"/>
    </row>
    <row r="175" spans="1:7">
      <c r="A175" s="85"/>
      <c r="B175" s="6"/>
      <c r="C175" s="87"/>
      <c r="D175" s="88"/>
      <c r="E175" s="88"/>
      <c r="F175" s="88"/>
      <c r="G175" s="85"/>
    </row>
    <row r="176" spans="1:7">
      <c r="A176" s="85"/>
      <c r="B176" s="6"/>
      <c r="C176" s="87"/>
      <c r="D176" s="88"/>
      <c r="E176" s="88"/>
      <c r="F176" s="88"/>
      <c r="G176" s="85"/>
    </row>
    <row r="177" spans="1:7" ht="15.75">
      <c r="A177" s="85"/>
      <c r="B177" s="11"/>
      <c r="C177" s="90"/>
      <c r="D177" s="98"/>
      <c r="E177" s="98"/>
      <c r="F177" s="98"/>
      <c r="G177" s="85"/>
    </row>
    <row r="178" spans="1:7">
      <c r="A178" s="85"/>
      <c r="B178" s="85"/>
      <c r="C178" s="85"/>
      <c r="D178" s="85"/>
      <c r="E178" s="85"/>
      <c r="F178" s="85"/>
      <c r="G178" s="85"/>
    </row>
    <row r="179" spans="1:7">
      <c r="A179" s="85"/>
      <c r="B179" s="85"/>
      <c r="C179" s="85"/>
      <c r="D179" s="85"/>
      <c r="E179" s="85"/>
      <c r="F179" s="85"/>
      <c r="G179" s="85"/>
    </row>
    <row r="180" spans="1:7" ht="21">
      <c r="A180" s="93"/>
      <c r="B180" s="85"/>
      <c r="C180" s="85"/>
      <c r="D180" s="85"/>
      <c r="E180" s="85"/>
      <c r="F180" s="85"/>
      <c r="G180" s="85"/>
    </row>
    <row r="181" spans="1:7" ht="21">
      <c r="A181" s="93"/>
      <c r="B181" s="85"/>
      <c r="C181" s="85"/>
      <c r="D181" s="85"/>
      <c r="E181" s="85"/>
      <c r="F181" s="85"/>
      <c r="G181" s="85"/>
    </row>
    <row r="182" spans="1:7" ht="21">
      <c r="A182" s="93"/>
      <c r="B182" s="85"/>
      <c r="C182" s="95"/>
      <c r="D182" s="94"/>
      <c r="E182" s="96"/>
      <c r="F182" s="97"/>
      <c r="G182" s="97"/>
    </row>
    <row r="183" spans="1:7" ht="21">
      <c r="A183" s="85"/>
      <c r="B183" s="94"/>
      <c r="C183" s="95"/>
      <c r="D183" s="94"/>
      <c r="E183" s="85"/>
      <c r="F183" s="85"/>
      <c r="G183" s="85"/>
    </row>
    <row r="184" spans="1:7">
      <c r="A184" s="85"/>
      <c r="B184" s="85"/>
      <c r="C184" s="85"/>
      <c r="D184" s="85"/>
      <c r="E184" s="83"/>
      <c r="F184" s="85"/>
      <c r="G184" s="85"/>
    </row>
    <row r="185" spans="1:7">
      <c r="A185" s="85"/>
      <c r="B185" s="85"/>
      <c r="C185" s="85"/>
      <c r="D185" s="85"/>
      <c r="E185" s="83"/>
      <c r="F185" s="85"/>
      <c r="G185" s="85"/>
    </row>
    <row r="186" spans="1:7">
      <c r="A186" s="85"/>
      <c r="B186" s="85"/>
      <c r="C186" s="85"/>
      <c r="D186" s="85"/>
      <c r="E186" s="83"/>
      <c r="F186" s="85"/>
      <c r="G186" s="85"/>
    </row>
    <row r="187" spans="1:7" ht="15.75">
      <c r="A187" s="85"/>
      <c r="B187" s="85"/>
      <c r="C187" s="90"/>
      <c r="D187" s="99"/>
      <c r="E187" s="91"/>
      <c r="F187" s="85"/>
      <c r="G187" s="85"/>
    </row>
    <row r="188" spans="1:7">
      <c r="A188" s="85"/>
      <c r="B188" s="85"/>
      <c r="C188" s="85"/>
      <c r="D188" s="85"/>
      <c r="E188" s="85"/>
      <c r="F188" s="85"/>
      <c r="G188" s="85"/>
    </row>
    <row r="189" spans="1:7">
      <c r="A189" s="85"/>
      <c r="B189" s="85"/>
      <c r="C189" s="85"/>
      <c r="D189" s="85"/>
      <c r="E189" s="85"/>
      <c r="F189" s="85"/>
      <c r="G189" s="85"/>
    </row>
    <row r="190" spans="1:7">
      <c r="A190" s="85"/>
      <c r="B190" s="85"/>
      <c r="C190" s="85"/>
      <c r="D190" s="85"/>
      <c r="E190" s="85"/>
      <c r="F190" s="85"/>
      <c r="G190" s="85"/>
    </row>
    <row r="191" spans="1:7">
      <c r="A191" s="85"/>
      <c r="B191" s="85"/>
      <c r="C191" s="85"/>
      <c r="D191" s="85"/>
      <c r="E191" s="85"/>
      <c r="F191" s="85"/>
      <c r="G191" s="85"/>
    </row>
    <row r="192" spans="1:7">
      <c r="A192" s="85"/>
      <c r="B192" s="85"/>
      <c r="C192" s="85"/>
      <c r="D192" s="85"/>
      <c r="E192" s="85"/>
      <c r="F192" s="85"/>
      <c r="G192" s="85"/>
    </row>
    <row r="193" spans="1:7">
      <c r="A193" s="85"/>
      <c r="B193" s="85"/>
      <c r="C193" s="85"/>
      <c r="D193" s="85"/>
      <c r="E193" s="85"/>
      <c r="F193" s="85"/>
      <c r="G193" s="85"/>
    </row>
    <row r="194" spans="1:7">
      <c r="A194" s="85"/>
      <c r="B194" s="85"/>
      <c r="C194" s="85"/>
      <c r="D194" s="85"/>
      <c r="E194" s="85"/>
      <c r="F194" s="85"/>
      <c r="G194" s="85"/>
    </row>
    <row r="195" spans="1:7">
      <c r="A195" s="85"/>
      <c r="B195" s="85"/>
      <c r="C195" s="85"/>
      <c r="D195" s="85"/>
      <c r="E195" s="85"/>
      <c r="F195" s="85"/>
      <c r="G195" s="85"/>
    </row>
    <row r="196" spans="1:7">
      <c r="A196" s="85"/>
      <c r="B196" s="85"/>
      <c r="C196" s="85"/>
      <c r="D196" s="85"/>
      <c r="E196" s="85"/>
      <c r="F196" s="85"/>
      <c r="G196" s="85"/>
    </row>
    <row r="197" spans="1:7">
      <c r="A197" s="85"/>
      <c r="B197" s="85"/>
      <c r="C197" s="85"/>
      <c r="D197" s="85"/>
      <c r="E197" s="85"/>
      <c r="F197" s="85"/>
      <c r="G197" s="85"/>
    </row>
    <row r="198" spans="1:7">
      <c r="A198" s="85"/>
      <c r="B198" s="85"/>
      <c r="C198" s="85"/>
      <c r="D198" s="85"/>
      <c r="E198" s="85"/>
      <c r="F198" s="85"/>
      <c r="G198" s="85"/>
    </row>
    <row r="199" spans="1:7">
      <c r="A199" s="85"/>
      <c r="B199" s="85"/>
      <c r="C199" s="85"/>
      <c r="D199" s="85"/>
      <c r="E199" s="85"/>
      <c r="F199" s="85"/>
      <c r="G199" s="85"/>
    </row>
    <row r="200" spans="1:7">
      <c r="A200" s="85"/>
      <c r="B200" s="85"/>
      <c r="C200" s="85"/>
      <c r="D200" s="85"/>
      <c r="E200" s="85"/>
      <c r="F200" s="85"/>
      <c r="G200" s="85"/>
    </row>
    <row r="201" spans="1:7">
      <c r="A201" s="85"/>
      <c r="B201" s="85"/>
      <c r="C201" s="85"/>
      <c r="D201" s="85"/>
      <c r="E201" s="85"/>
      <c r="F201" s="85"/>
      <c r="G201" s="85"/>
    </row>
    <row r="202" spans="1:7">
      <c r="A202" s="85"/>
      <c r="B202" s="85"/>
      <c r="C202" s="85"/>
      <c r="D202" s="85"/>
      <c r="E202" s="85"/>
      <c r="F202" s="85"/>
      <c r="G202" s="85"/>
    </row>
    <row r="203" spans="1:7">
      <c r="A203" s="85"/>
      <c r="B203" s="85"/>
      <c r="C203" s="85"/>
      <c r="D203" s="85"/>
      <c r="E203" s="85"/>
      <c r="F203" s="85"/>
      <c r="G203" s="85"/>
    </row>
    <row r="204" spans="1:7">
      <c r="A204" s="85"/>
      <c r="B204" s="85"/>
      <c r="C204" s="85"/>
      <c r="D204" s="85"/>
      <c r="E204" s="85"/>
      <c r="F204" s="85"/>
      <c r="G204" s="85"/>
    </row>
    <row r="205" spans="1:7">
      <c r="A205" s="85"/>
      <c r="B205" s="85"/>
      <c r="C205" s="85"/>
      <c r="D205" s="85"/>
      <c r="E205" s="85"/>
      <c r="F205" s="85"/>
      <c r="G205" s="85"/>
    </row>
    <row r="206" spans="1:7">
      <c r="A206" s="85"/>
      <c r="B206" s="85"/>
      <c r="C206" s="85"/>
      <c r="D206" s="85"/>
      <c r="E206" s="85"/>
      <c r="F206" s="85"/>
      <c r="G206" s="85"/>
    </row>
    <row r="207" spans="1:7">
      <c r="A207" s="85"/>
      <c r="B207" s="85"/>
      <c r="C207" s="85"/>
      <c r="D207" s="85"/>
      <c r="E207" s="85"/>
      <c r="F207" s="85"/>
      <c r="G207" s="85"/>
    </row>
    <row r="208" spans="1:7">
      <c r="A208" s="85"/>
      <c r="B208" s="85"/>
      <c r="C208" s="85"/>
      <c r="D208" s="85"/>
      <c r="E208" s="85"/>
      <c r="F208" s="85"/>
      <c r="G208" s="85"/>
    </row>
    <row r="209" spans="1:7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1" priority="2">
      <formula>(WEEKDAY($A12,2)&gt;5)*($A12&lt;&gt;"")</formula>
    </cfRule>
  </conditionalFormatting>
  <conditionalFormatting sqref="AL12:AL42">
    <cfRule type="expression" dxfId="0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16" sqref="C16:K16"/>
    </sheetView>
  </sheetViews>
  <sheetFormatPr defaultRowHeight="1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>
      <c r="C1" s="139"/>
      <c r="D1" s="30" t="s">
        <v>11</v>
      </c>
      <c r="J1" s="31" t="s">
        <v>4</v>
      </c>
      <c r="M1" s="16"/>
    </row>
    <row r="2" spans="1:38" ht="21">
      <c r="B2" s="32"/>
      <c r="C2" s="33"/>
      <c r="D2" s="32"/>
      <c r="E2" s="34"/>
      <c r="F2" s="35"/>
      <c r="G2" s="35"/>
    </row>
    <row r="3" spans="1:38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>
      <c r="A12" s="111">
        <f>DATE(YEAR($J$1),MONTH($J$1),COLUMN(A1))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 t="str">
        <f>IF(ISERR(SUM(B12)-AH12),"",SUM(B12)-AH12)</f>
        <v/>
      </c>
      <c r="AJ12" s="120"/>
      <c r="AK12" s="127" t="str">
        <f>IF(ISERR(AI12+AJ12),"",AI12+AJ12)</f>
        <v/>
      </c>
      <c r="AL12" s="129">
        <f>IF(A12&lt;&gt;"",A12,"")</f>
        <v>43070</v>
      </c>
    </row>
    <row r="13" spans="1:38" ht="15.75">
      <c r="A13" s="111">
        <f>DATE(YEAR($J$1),MONTH($J$1),COLUMN(D1))</f>
        <v>43073</v>
      </c>
      <c r="B13" s="131" t="str">
        <f>IF(AK12&lt;&gt;"",AK12,"")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 t="str">
        <f>IF(ISERR(SUM(B13)-AH13),"",SUM(B13)-AH13)</f>
        <v/>
      </c>
      <c r="AJ13" s="121"/>
      <c r="AK13" s="127" t="str">
        <f t="shared" ref="AK13:AK42" si="3">IF(ISERR(AI13+AJ13),"",AI13+AJ13)</f>
        <v/>
      </c>
      <c r="AL13" s="129">
        <f t="shared" ref="AL13:AL42" si="4">IF(A13&lt;&gt;"",A13,"")</f>
        <v>43073</v>
      </c>
    </row>
    <row r="14" spans="1:38" ht="15.75">
      <c r="A14" s="111">
        <f>DATE(YEAR($J$1),MONTH($J$1),COLUMN(C1))</f>
        <v>43072</v>
      </c>
      <c r="B14" s="131" t="str">
        <f t="shared" ref="B14:B41" si="5">IF(AK13&lt;&gt;"",AK13,"")</f>
        <v/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 t="str">
        <f t="shared" ref="AI14:AI42" si="6">IF(ISERR(SUM(B14)-AH14),"",SUM(B14)-AH14)</f>
        <v/>
      </c>
      <c r="AJ14" s="122"/>
      <c r="AK14" s="127" t="str">
        <f t="shared" si="3"/>
        <v/>
      </c>
      <c r="AL14" s="129">
        <f t="shared" si="4"/>
        <v>43072</v>
      </c>
    </row>
    <row r="15" spans="1:38" ht="15.75">
      <c r="A15" s="111">
        <f>DATE(YEAR($J$1),MONTH($J$1),COLUMN(D1))</f>
        <v>43073</v>
      </c>
      <c r="B15" s="131" t="str">
        <f t="shared" si="5"/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6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>
      <c r="A16" s="111">
        <f>DATE(YEAR($J$1),MONTH($J$1),COLUMN(E1))</f>
        <v>43074</v>
      </c>
      <c r="B16" s="131">
        <f>IF(AK15&lt;&gt;"",AK15,"")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6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>
      <c r="A17" s="111">
        <f>DATE(YEAR($J$1),MONTH($J$1),COLUMN(F1))</f>
        <v>43075</v>
      </c>
      <c r="B17" s="131">
        <f t="shared" si="5"/>
        <v>-290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6"/>
        <v>-370</v>
      </c>
      <c r="AJ17" s="122"/>
      <c r="AK17" s="127">
        <f t="shared" si="3"/>
        <v>-370</v>
      </c>
      <c r="AL17" s="129">
        <f t="shared" si="4"/>
        <v>43075</v>
      </c>
    </row>
    <row r="18" spans="1:38" ht="15.75">
      <c r="A18" s="111">
        <f>DATE(YEAR($J$1),MONTH($J$1),COLUMN(G1))</f>
        <v>43076</v>
      </c>
      <c r="B18" s="131">
        <f t="shared" si="5"/>
        <v>-370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6"/>
        <v>-440</v>
      </c>
      <c r="AJ18" s="122"/>
      <c r="AK18" s="127">
        <f t="shared" si="3"/>
        <v>-440</v>
      </c>
      <c r="AL18" s="129">
        <f t="shared" si="4"/>
        <v>43076</v>
      </c>
    </row>
    <row r="19" spans="1:38" ht="15.75">
      <c r="A19" s="111">
        <f>DATE(YEAR($J$1),MONTH($J$1),COLUMN(H1))</f>
        <v>43077</v>
      </c>
      <c r="B19" s="131">
        <f t="shared" si="5"/>
        <v>-440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6"/>
        <v>-470</v>
      </c>
      <c r="AJ19" s="122"/>
      <c r="AK19" s="127">
        <f t="shared" si="3"/>
        <v>-470</v>
      </c>
      <c r="AL19" s="129">
        <f t="shared" si="4"/>
        <v>43077</v>
      </c>
    </row>
    <row r="20" spans="1:38" ht="15.75">
      <c r="A20" s="111">
        <f>DATE(YEAR($J$1),MONTH($J$1),COLUMN(I1))</f>
        <v>43078</v>
      </c>
      <c r="B20" s="131">
        <f t="shared" si="5"/>
        <v>-470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 t="str">
        <f t="shared" si="6"/>
        <v/>
      </c>
      <c r="AJ20" s="122"/>
      <c r="AK20" s="127" t="str">
        <f t="shared" si="3"/>
        <v/>
      </c>
      <c r="AL20" s="129">
        <f t="shared" si="4"/>
        <v>43078</v>
      </c>
    </row>
    <row r="21" spans="1:38" ht="15.75">
      <c r="A21" s="111">
        <f>DATE(YEAR($J$1),MONTH($J$1),COLUMN(J1))</f>
        <v>43079</v>
      </c>
      <c r="B21" s="131" t="str">
        <f t="shared" si="5"/>
        <v/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6"/>
        <v>-70.2</v>
      </c>
      <c r="AJ21" s="122"/>
      <c r="AK21" s="127">
        <f t="shared" si="3"/>
        <v>-70.2</v>
      </c>
      <c r="AL21" s="129">
        <f t="shared" si="4"/>
        <v>43079</v>
      </c>
    </row>
    <row r="22" spans="1:38" ht="15.75">
      <c r="A22" s="111">
        <f>DATE(YEAR($J$1),MONTH($J$1),COLUMN(K1))</f>
        <v>43080</v>
      </c>
      <c r="B22" s="131">
        <f t="shared" si="5"/>
        <v>-70.2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6"/>
        <v>-330</v>
      </c>
      <c r="AJ22" s="122"/>
      <c r="AK22" s="127">
        <f t="shared" si="3"/>
        <v>-330</v>
      </c>
      <c r="AL22" s="129">
        <f t="shared" si="4"/>
        <v>43080</v>
      </c>
    </row>
    <row r="23" spans="1:38" ht="15.75">
      <c r="A23" s="111">
        <f>DATE(YEAR($J$1),MONTH($J$1),COLUMN(L1))</f>
        <v>43081</v>
      </c>
      <c r="B23" s="131">
        <f t="shared" si="5"/>
        <v>-330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6"/>
        <v>-540</v>
      </c>
      <c r="AJ23" s="122">
        <v>2900</v>
      </c>
      <c r="AK23" s="127">
        <f t="shared" si="3"/>
        <v>2360</v>
      </c>
      <c r="AL23" s="129">
        <f t="shared" si="4"/>
        <v>43081</v>
      </c>
    </row>
    <row r="24" spans="1:38" ht="15.75">
      <c r="A24" s="111">
        <f>DATE(YEAR($J$1),MONTH($J$1),COLUMN(M1))</f>
        <v>43082</v>
      </c>
      <c r="B24" s="131">
        <f t="shared" si="5"/>
        <v>2360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6"/>
        <v>2170</v>
      </c>
      <c r="AJ24" s="122"/>
      <c r="AK24" s="127">
        <f t="shared" si="3"/>
        <v>2170</v>
      </c>
      <c r="AL24" s="129">
        <f t="shared" si="4"/>
        <v>43082</v>
      </c>
    </row>
    <row r="25" spans="1:38" ht="15.75">
      <c r="A25" s="111">
        <f>DATE(YEAR($J$1),MONTH($J$1),COLUMN(N1))</f>
        <v>43083</v>
      </c>
      <c r="B25" s="131">
        <f t="shared" si="5"/>
        <v>2170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6"/>
        <v>1860</v>
      </c>
      <c r="AJ25" s="122"/>
      <c r="AK25" s="127">
        <f t="shared" si="3"/>
        <v>1860</v>
      </c>
      <c r="AL25" s="129">
        <f t="shared" si="4"/>
        <v>43083</v>
      </c>
    </row>
    <row r="26" spans="1:38" ht="15.75">
      <c r="A26" s="111">
        <f>DATE(YEAR($J$1),MONTH($J$1),COLUMN(O1))</f>
        <v>43084</v>
      </c>
      <c r="B26" s="131">
        <f t="shared" si="5"/>
        <v>1860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6"/>
        <v>1600</v>
      </c>
      <c r="AJ26" s="122"/>
      <c r="AK26" s="127">
        <f t="shared" si="3"/>
        <v>1600</v>
      </c>
      <c r="AL26" s="129">
        <f t="shared" si="4"/>
        <v>43084</v>
      </c>
    </row>
    <row r="27" spans="1:38" ht="15.75">
      <c r="A27" s="111">
        <f>DATE(YEAR($J$1),MONTH($J$1),COLUMN(P1))</f>
        <v>43085</v>
      </c>
      <c r="B27" s="131">
        <f t="shared" si="5"/>
        <v>1600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 t="str">
        <f t="shared" si="6"/>
        <v/>
      </c>
      <c r="AJ27" s="122"/>
      <c r="AK27" s="127" t="str">
        <f t="shared" si="3"/>
        <v/>
      </c>
      <c r="AL27" s="129">
        <f t="shared" si="4"/>
        <v>43085</v>
      </c>
    </row>
    <row r="28" spans="1:38" ht="15.75">
      <c r="A28" s="111">
        <f>DATE(YEAR($J$1),MONTH($J$1),COLUMN(Q1))</f>
        <v>43086</v>
      </c>
      <c r="B28" s="131" t="str">
        <f t="shared" si="5"/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 t="str">
        <f t="shared" si="6"/>
        <v/>
      </c>
      <c r="AJ28" s="122"/>
      <c r="AK28" s="127" t="str">
        <f t="shared" si="3"/>
        <v/>
      </c>
      <c r="AL28" s="129">
        <f t="shared" si="4"/>
        <v>43086</v>
      </c>
    </row>
    <row r="29" spans="1:38" ht="15.75">
      <c r="A29" s="111">
        <f>DATE(YEAR($J$1),MONTH($J$1),COLUMN(R1))</f>
        <v>43087</v>
      </c>
      <c r="B29" s="131" t="str">
        <f t="shared" si="5"/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 t="str">
        <f t="shared" si="6"/>
        <v/>
      </c>
      <c r="AJ29" s="122"/>
      <c r="AK29" s="127" t="str">
        <f t="shared" si="3"/>
        <v/>
      </c>
      <c r="AL29" s="129">
        <f t="shared" si="4"/>
        <v>43087</v>
      </c>
    </row>
    <row r="30" spans="1:38" ht="15.75">
      <c r="A30" s="111">
        <f>DATE(YEAR($J$1),MONTH($J$1),COLUMN(S1))</f>
        <v>43088</v>
      </c>
      <c r="B30" s="131" t="str">
        <f t="shared" si="5"/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 t="str">
        <f t="shared" si="6"/>
        <v/>
      </c>
      <c r="AJ30" s="135"/>
      <c r="AK30" s="136" t="str">
        <f t="shared" si="3"/>
        <v/>
      </c>
      <c r="AL30" s="129">
        <f t="shared" si="4"/>
        <v>43088</v>
      </c>
    </row>
    <row r="31" spans="1:38" ht="15.75">
      <c r="A31" s="111">
        <f>DATE(YEAR($J$1),MONTH($J$1),COLUMN(T1))</f>
        <v>43089</v>
      </c>
      <c r="B31" s="131" t="str">
        <f t="shared" si="5"/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 t="str">
        <f t="shared" si="6"/>
        <v/>
      </c>
      <c r="AJ31" s="135"/>
      <c r="AK31" s="136" t="str">
        <f t="shared" si="3"/>
        <v/>
      </c>
      <c r="AL31" s="129">
        <f t="shared" si="4"/>
        <v>43089</v>
      </c>
    </row>
    <row r="32" spans="1:38" ht="15.75">
      <c r="A32" s="111">
        <f>DATE(YEAR($J$1),MONTH($J$1),COLUMN(U1))</f>
        <v>43090</v>
      </c>
      <c r="B32" s="132" t="str">
        <f t="shared" si="5"/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 t="str">
        <f t="shared" si="6"/>
        <v/>
      </c>
      <c r="AJ32" s="135"/>
      <c r="AK32" s="136" t="str">
        <f t="shared" si="3"/>
        <v/>
      </c>
      <c r="AL32" s="129">
        <f t="shared" si="4"/>
        <v>43090</v>
      </c>
    </row>
    <row r="33" spans="1:38" ht="15.75">
      <c r="A33" s="111">
        <f>DATE(YEAR($J$1),MONTH($J$1),COLUMN(V1))</f>
        <v>43091</v>
      </c>
      <c r="B33" s="132" t="str">
        <f t="shared" si="5"/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 t="str">
        <f t="shared" si="6"/>
        <v/>
      </c>
      <c r="AJ33" s="135"/>
      <c r="AK33" s="136" t="str">
        <f t="shared" si="3"/>
        <v/>
      </c>
      <c r="AL33" s="129">
        <f t="shared" si="4"/>
        <v>43091</v>
      </c>
    </row>
    <row r="34" spans="1:38" ht="15.75">
      <c r="A34" s="111">
        <f>DATE(YEAR($J$1),MONTH($J$1),COLUMN(W1))</f>
        <v>43092</v>
      </c>
      <c r="B34" s="132" t="str">
        <f t="shared" si="5"/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 t="str">
        <f t="shared" si="6"/>
        <v/>
      </c>
      <c r="AJ34" s="135"/>
      <c r="AK34" s="136" t="str">
        <f t="shared" si="3"/>
        <v/>
      </c>
      <c r="AL34" s="129">
        <f t="shared" si="4"/>
        <v>43092</v>
      </c>
    </row>
    <row r="35" spans="1:38" ht="15.75">
      <c r="A35" s="111">
        <f>DATE(YEAR($J$1),MONTH($J$1),COLUMN(X1))</f>
        <v>43093</v>
      </c>
      <c r="B35" s="132" t="str">
        <f t="shared" si="5"/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 t="str">
        <f t="shared" si="6"/>
        <v/>
      </c>
      <c r="AJ35" s="135"/>
      <c r="AK35" s="136" t="str">
        <f t="shared" si="3"/>
        <v/>
      </c>
      <c r="AL35" s="129">
        <f t="shared" si="4"/>
        <v>43093</v>
      </c>
    </row>
    <row r="36" spans="1:38" ht="15.75">
      <c r="A36" s="111">
        <f>DATE(YEAR($J$1),MONTH($J$1),COLUMN(Y1))</f>
        <v>43094</v>
      </c>
      <c r="B36" s="132" t="str">
        <f t="shared" si="5"/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 t="str">
        <f t="shared" si="6"/>
        <v/>
      </c>
      <c r="AJ36" s="135"/>
      <c r="AK36" s="136" t="str">
        <f t="shared" si="3"/>
        <v/>
      </c>
      <c r="AL36" s="129">
        <f t="shared" si="4"/>
        <v>43094</v>
      </c>
    </row>
    <row r="37" spans="1:38" ht="15.75">
      <c r="A37" s="111">
        <f>DATE(YEAR($J$1),MONTH($J$1),COLUMN(Z1))</f>
        <v>43095</v>
      </c>
      <c r="B37" s="132" t="str">
        <f t="shared" si="5"/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 t="str">
        <f t="shared" si="6"/>
        <v/>
      </c>
      <c r="AJ37" s="135"/>
      <c r="AK37" s="136" t="str">
        <f t="shared" si="3"/>
        <v/>
      </c>
      <c r="AL37" s="129">
        <f t="shared" si="4"/>
        <v>43095</v>
      </c>
    </row>
    <row r="38" spans="1:38" ht="15.75">
      <c r="A38" s="111">
        <f>DATE(YEAR($J$1),MONTH($J$1),COLUMN(AA1))</f>
        <v>43096</v>
      </c>
      <c r="B38" s="132" t="str">
        <f t="shared" si="5"/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 t="str">
        <f t="shared" si="6"/>
        <v/>
      </c>
      <c r="AJ38" s="135"/>
      <c r="AK38" s="136" t="str">
        <f t="shared" si="3"/>
        <v/>
      </c>
      <c r="AL38" s="129">
        <f t="shared" si="4"/>
        <v>43096</v>
      </c>
    </row>
    <row r="39" spans="1:38" ht="15.75">
      <c r="A39" s="111">
        <f>DATE(YEAR($J$1),MONTH($J$1),COLUMN(AB1))</f>
        <v>43097</v>
      </c>
      <c r="B39" s="132" t="str">
        <f t="shared" si="5"/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 t="str">
        <f t="shared" si="6"/>
        <v/>
      </c>
      <c r="AJ39" s="135"/>
      <c r="AK39" s="136" t="str">
        <f t="shared" si="3"/>
        <v/>
      </c>
      <c r="AL39" s="129">
        <f t="shared" si="4"/>
        <v>43097</v>
      </c>
    </row>
    <row r="40" spans="1:38" ht="15.75">
      <c r="A40" s="111">
        <f>DATE(YEAR($J$1),MONTH($J$1),COLUMN(AC1))</f>
        <v>43098</v>
      </c>
      <c r="B40" s="132" t="str">
        <f t="shared" si="5"/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 t="str">
        <f t="shared" si="6"/>
        <v/>
      </c>
      <c r="AJ40" s="135"/>
      <c r="AK40" s="136" t="str">
        <f t="shared" si="3"/>
        <v/>
      </c>
      <c r="AL40" s="129">
        <f t="shared" si="4"/>
        <v>43098</v>
      </c>
    </row>
    <row r="41" spans="1:38" ht="15.75">
      <c r="A41" s="111">
        <f>DATE(YEAR($J$1),MONTH($J$1),COLUMN(AD1))</f>
        <v>43099</v>
      </c>
      <c r="B41" s="132" t="str">
        <f t="shared" si="5"/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 t="str">
        <f t="shared" si="6"/>
        <v/>
      </c>
      <c r="AJ41" s="135"/>
      <c r="AK41" s="136" t="str">
        <f t="shared" si="3"/>
        <v/>
      </c>
      <c r="AL41" s="129">
        <f t="shared" si="4"/>
        <v>43099</v>
      </c>
    </row>
    <row r="42" spans="1:38" ht="16.5" thickBot="1">
      <c r="A42" s="112">
        <f>DATE(YEAR($J$1),MONTH($J$1),COLUMN(AF10))</f>
        <v>43101</v>
      </c>
      <c r="B42" s="133" t="str">
        <f>IF(AK41&lt;&gt;"",AK41,"")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 t="str">
        <f t="shared" si="6"/>
        <v/>
      </c>
      <c r="AJ42" s="137"/>
      <c r="AK42" s="138" t="str">
        <f t="shared" si="3"/>
        <v/>
      </c>
      <c r="AL42" s="130">
        <f t="shared" si="4"/>
        <v>43101</v>
      </c>
    </row>
    <row r="43" spans="1:38" ht="15.7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7">IF(SUM(D12:D42),SUM(D12:D42),"")</f>
        <v>140.19999999999999</v>
      </c>
      <c r="E43" s="12">
        <f t="shared" si="7"/>
        <v>299.8</v>
      </c>
      <c r="F43" s="12">
        <f t="shared" si="7"/>
        <v>120</v>
      </c>
      <c r="G43" s="12">
        <f t="shared" si="7"/>
        <v>100</v>
      </c>
      <c r="H43" s="12">
        <f t="shared" si="7"/>
        <v>310</v>
      </c>
      <c r="I43" s="12" t="str">
        <f t="shared" si="7"/>
        <v/>
      </c>
      <c r="J43" s="12" t="str">
        <f t="shared" si="7"/>
        <v/>
      </c>
      <c r="K43" s="12" t="str">
        <f t="shared" si="7"/>
        <v/>
      </c>
      <c r="L43" s="12">
        <f>IF(SUM(C43:K43)=SUM(L12:L42),IF(SUM(L12:L42)&gt;0,SUM(L12:L42),""),"Проверь")</f>
        <v>1070</v>
      </c>
      <c r="M43" s="12" t="str">
        <f t="shared" si="7"/>
        <v/>
      </c>
      <c r="N43" s="12">
        <f t="shared" si="7"/>
        <v>360</v>
      </c>
      <c r="O43" s="12" t="str">
        <f t="shared" si="7"/>
        <v/>
      </c>
      <c r="P43" s="12" t="str">
        <f t="shared" si="7"/>
        <v/>
      </c>
      <c r="Q43" s="12" t="str">
        <f t="shared" si="7"/>
        <v/>
      </c>
      <c r="R43" s="12" t="str">
        <f t="shared" si="7"/>
        <v/>
      </c>
      <c r="S43" s="12">
        <f t="shared" si="7"/>
        <v>340</v>
      </c>
      <c r="T43" s="12" t="str">
        <f t="shared" si="7"/>
        <v/>
      </c>
      <c r="U43" s="12" t="str">
        <f t="shared" si="7"/>
        <v/>
      </c>
      <c r="V43" s="12" t="str">
        <f t="shared" si="7"/>
        <v/>
      </c>
      <c r="W43" s="12" t="str">
        <f t="shared" si="7"/>
        <v/>
      </c>
      <c r="X43" s="12" t="str">
        <f t="shared" si="7"/>
        <v/>
      </c>
      <c r="Y43" s="12" t="str">
        <f t="shared" si="7"/>
        <v/>
      </c>
      <c r="Z43" s="12" t="str">
        <f t="shared" si="7"/>
        <v/>
      </c>
      <c r="AA43" s="12" t="str">
        <f t="shared" si="7"/>
        <v/>
      </c>
      <c r="AB43" s="12" t="str">
        <f t="shared" si="7"/>
        <v/>
      </c>
      <c r="AC43" s="12" t="str">
        <f t="shared" si="7"/>
        <v/>
      </c>
      <c r="AD43" s="12" t="str">
        <f t="shared" si="7"/>
        <v/>
      </c>
      <c r="AE43" s="12" t="str">
        <f t="shared" si="7"/>
        <v/>
      </c>
      <c r="AF43" s="12" t="str">
        <f t="shared" si="7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 t="str">
        <f>IF(AI12&lt;&gt;"",AI12,"")</f>
        <v/>
      </c>
      <c r="AJ43" s="12">
        <f t="shared" ref="AJ43" si="8">IF(SUM(AJ12:AJ42),SUM(AJ12:AJ42),"")</f>
        <v>2900</v>
      </c>
      <c r="AK43" s="128" t="str">
        <f>IF(AK12&lt;&gt;"",AK12,"")</f>
        <v/>
      </c>
      <c r="AL43" s="1"/>
    </row>
    <row r="44" spans="1:38">
      <c r="AH44" s="82"/>
      <c r="AI44" s="7"/>
      <c r="AJ44" s="83"/>
      <c r="AK44" s="82"/>
    </row>
    <row r="45" spans="1:38" ht="15.75">
      <c r="AH45" s="84"/>
      <c r="AI45" s="84"/>
      <c r="AJ45" s="17"/>
      <c r="AK45" s="84"/>
    </row>
    <row r="48" spans="1:38">
      <c r="AK48" s="124"/>
    </row>
    <row r="73" ht="15" customHeight="1"/>
    <row r="74" ht="15" customHeight="1"/>
    <row r="75" ht="15" customHeight="1"/>
    <row r="76" ht="15" customHeight="1"/>
    <row r="114" spans="1:7">
      <c r="A114" s="85"/>
      <c r="B114" s="8"/>
      <c r="C114" s="8"/>
      <c r="D114" s="8"/>
      <c r="E114" s="8"/>
      <c r="F114" s="8"/>
      <c r="G114" s="85"/>
    </row>
    <row r="115" spans="1:7">
      <c r="A115" s="85"/>
      <c r="B115" s="8"/>
      <c r="C115" s="8"/>
      <c r="D115" s="8"/>
      <c r="E115" s="8"/>
      <c r="F115" s="8"/>
      <c r="G115" s="85"/>
    </row>
    <row r="116" spans="1:7">
      <c r="A116" s="85"/>
      <c r="B116" s="8"/>
      <c r="C116" s="8"/>
      <c r="D116" s="8"/>
      <c r="E116" s="8"/>
      <c r="F116" s="8"/>
      <c r="G116" s="86"/>
    </row>
    <row r="117" spans="1:7">
      <c r="A117" s="85"/>
      <c r="B117" s="8"/>
      <c r="C117" s="8"/>
      <c r="D117" s="8"/>
      <c r="E117" s="8"/>
      <c r="F117" s="8"/>
      <c r="G117" s="85"/>
    </row>
    <row r="118" spans="1:7">
      <c r="A118" s="85"/>
      <c r="B118" s="8"/>
      <c r="C118" s="8"/>
      <c r="D118" s="8"/>
      <c r="E118" s="8"/>
      <c r="F118" s="8"/>
      <c r="G118" s="85"/>
    </row>
    <row r="119" spans="1:7">
      <c r="A119" s="85"/>
      <c r="B119" s="6"/>
      <c r="C119" s="87"/>
      <c r="D119" s="7"/>
      <c r="E119" s="88"/>
      <c r="F119" s="82"/>
      <c r="G119" s="85"/>
    </row>
    <row r="120" spans="1:7">
      <c r="A120" s="85"/>
      <c r="B120" s="6"/>
      <c r="C120" s="87"/>
      <c r="D120" s="7"/>
      <c r="E120" s="88"/>
      <c r="F120" s="82"/>
      <c r="G120" s="85"/>
    </row>
    <row r="121" spans="1:7">
      <c r="A121" s="85"/>
      <c r="B121" s="6"/>
      <c r="C121" s="87"/>
      <c r="D121" s="7"/>
      <c r="E121" s="88"/>
      <c r="F121" s="82"/>
      <c r="G121" s="85"/>
    </row>
    <row r="122" spans="1:7">
      <c r="A122" s="85"/>
      <c r="B122" s="6"/>
      <c r="C122" s="87"/>
      <c r="D122" s="7"/>
      <c r="E122" s="88"/>
      <c r="F122" s="82"/>
      <c r="G122" s="85"/>
    </row>
    <row r="123" spans="1:7">
      <c r="A123" s="85"/>
      <c r="B123" s="6"/>
      <c r="C123" s="87"/>
      <c r="D123" s="7"/>
      <c r="E123" s="88"/>
      <c r="F123" s="82"/>
      <c r="G123" s="85"/>
    </row>
    <row r="124" spans="1:7">
      <c r="A124" s="85"/>
      <c r="B124" s="6"/>
      <c r="C124" s="87"/>
      <c r="D124" s="7"/>
      <c r="E124" s="88"/>
      <c r="F124" s="82"/>
      <c r="G124" s="85"/>
    </row>
    <row r="125" spans="1:7">
      <c r="A125" s="85"/>
      <c r="B125" s="6"/>
      <c r="C125" s="87"/>
      <c r="D125" s="7"/>
      <c r="E125" s="88"/>
      <c r="F125" s="82"/>
      <c r="G125" s="85"/>
    </row>
    <row r="126" spans="1:7">
      <c r="A126" s="85"/>
      <c r="B126" s="6"/>
      <c r="C126" s="87"/>
      <c r="D126" s="7"/>
      <c r="E126" s="88"/>
      <c r="F126" s="82"/>
      <c r="G126" s="85"/>
    </row>
    <row r="127" spans="1:7">
      <c r="A127" s="85"/>
      <c r="B127" s="6"/>
      <c r="C127" s="87"/>
      <c r="D127" s="7"/>
      <c r="E127" s="88"/>
      <c r="F127" s="82"/>
      <c r="G127" s="85"/>
    </row>
    <row r="128" spans="1:7">
      <c r="A128" s="85"/>
      <c r="B128" s="6"/>
      <c r="C128" s="87"/>
      <c r="D128" s="7"/>
      <c r="E128" s="88"/>
      <c r="F128" s="82"/>
      <c r="G128" s="85"/>
    </row>
    <row r="129" spans="1:7">
      <c r="A129" s="85"/>
      <c r="B129" s="6"/>
      <c r="C129" s="87"/>
      <c r="D129" s="7"/>
      <c r="E129" s="88"/>
      <c r="F129" s="82"/>
      <c r="G129" s="85"/>
    </row>
    <row r="130" spans="1:7">
      <c r="A130" s="85"/>
      <c r="B130" s="6"/>
      <c r="C130" s="87"/>
      <c r="D130" s="7"/>
      <c r="E130" s="88"/>
      <c r="F130" s="82"/>
      <c r="G130" s="85"/>
    </row>
    <row r="131" spans="1:7">
      <c r="A131" s="85"/>
      <c r="B131" s="6"/>
      <c r="C131" s="87"/>
      <c r="D131" s="7"/>
      <c r="E131" s="88"/>
      <c r="F131" s="82"/>
      <c r="G131" s="85"/>
    </row>
    <row r="132" spans="1:7">
      <c r="A132" s="85"/>
      <c r="B132" s="6"/>
      <c r="C132" s="87"/>
      <c r="D132" s="7"/>
      <c r="E132" s="88"/>
      <c r="F132" s="82"/>
      <c r="G132" s="85"/>
    </row>
    <row r="133" spans="1:7">
      <c r="A133" s="85"/>
      <c r="B133" s="6"/>
      <c r="C133" s="87"/>
      <c r="D133" s="7"/>
      <c r="E133" s="88"/>
      <c r="F133" s="82"/>
      <c r="G133" s="85"/>
    </row>
    <row r="134" spans="1:7">
      <c r="A134" s="85"/>
      <c r="B134" s="6"/>
      <c r="C134" s="87"/>
      <c r="D134" s="7"/>
      <c r="E134" s="88"/>
      <c r="F134" s="82"/>
      <c r="G134" s="85"/>
    </row>
    <row r="135" spans="1:7">
      <c r="A135" s="85"/>
      <c r="B135" s="6"/>
      <c r="C135" s="87"/>
      <c r="D135" s="7"/>
      <c r="E135" s="88"/>
      <c r="F135" s="82"/>
      <c r="G135" s="85"/>
    </row>
    <row r="136" spans="1:7">
      <c r="A136" s="85"/>
      <c r="B136" s="6"/>
      <c r="C136" s="87"/>
      <c r="D136" s="7"/>
      <c r="E136" s="88"/>
      <c r="F136" s="82"/>
      <c r="G136" s="85"/>
    </row>
    <row r="137" spans="1:7">
      <c r="A137" s="85"/>
      <c r="B137" s="6"/>
      <c r="C137" s="87"/>
      <c r="D137" s="7"/>
      <c r="E137" s="88"/>
      <c r="F137" s="82"/>
      <c r="G137" s="85"/>
    </row>
    <row r="138" spans="1:7">
      <c r="A138" s="85"/>
      <c r="B138" s="6"/>
      <c r="C138" s="87"/>
      <c r="D138" s="7"/>
      <c r="E138" s="88"/>
      <c r="F138" s="82"/>
      <c r="G138" s="85"/>
    </row>
    <row r="139" spans="1:7">
      <c r="A139" s="85"/>
      <c r="B139" s="6"/>
      <c r="C139" s="87"/>
      <c r="D139" s="7"/>
      <c r="E139" s="88"/>
      <c r="F139" s="82"/>
      <c r="G139" s="85"/>
    </row>
    <row r="140" spans="1:7">
      <c r="A140" s="85"/>
      <c r="B140" s="6"/>
      <c r="C140" s="87"/>
      <c r="D140" s="7"/>
      <c r="E140" s="88"/>
      <c r="F140" s="82"/>
      <c r="G140" s="85"/>
    </row>
    <row r="141" spans="1:7">
      <c r="A141" s="85"/>
      <c r="B141" s="6"/>
      <c r="C141" s="87"/>
      <c r="D141" s="7"/>
      <c r="E141" s="88"/>
      <c r="F141" s="82"/>
      <c r="G141" s="85"/>
    </row>
    <row r="142" spans="1:7">
      <c r="A142" s="85"/>
      <c r="B142" s="6"/>
      <c r="C142" s="87"/>
      <c r="D142" s="7"/>
      <c r="E142" s="88"/>
      <c r="F142" s="82"/>
      <c r="G142" s="85"/>
    </row>
    <row r="143" spans="1:7">
      <c r="A143" s="85"/>
      <c r="B143" s="6"/>
      <c r="C143" s="87"/>
      <c r="D143" s="7"/>
      <c r="E143" s="88"/>
      <c r="F143" s="82"/>
      <c r="G143" s="85"/>
    </row>
    <row r="144" spans="1:7">
      <c r="A144" s="85"/>
      <c r="B144" s="6"/>
      <c r="C144" s="87"/>
      <c r="D144" s="7"/>
      <c r="E144" s="88"/>
      <c r="F144" s="82"/>
      <c r="G144" s="85"/>
    </row>
    <row r="145" spans="1:7">
      <c r="A145" s="85"/>
      <c r="B145" s="6"/>
      <c r="C145" s="87"/>
      <c r="D145" s="7"/>
      <c r="E145" s="88"/>
      <c r="F145" s="82"/>
      <c r="G145" s="85"/>
    </row>
    <row r="146" spans="1:7">
      <c r="A146" s="85"/>
      <c r="B146" s="6"/>
      <c r="C146" s="87"/>
      <c r="D146" s="7"/>
      <c r="E146" s="88"/>
      <c r="F146" s="82"/>
      <c r="G146" s="85"/>
    </row>
    <row r="147" spans="1:7">
      <c r="A147" s="85"/>
      <c r="B147" s="6"/>
      <c r="C147" s="87"/>
      <c r="D147" s="7"/>
      <c r="E147" s="88"/>
      <c r="F147" s="82"/>
      <c r="G147" s="85"/>
    </row>
    <row r="148" spans="1:7">
      <c r="A148" s="85"/>
      <c r="B148" s="6"/>
      <c r="C148" s="87"/>
      <c r="D148" s="7"/>
      <c r="E148" s="88"/>
      <c r="F148" s="82"/>
      <c r="G148" s="85"/>
    </row>
    <row r="149" spans="1:7">
      <c r="A149" s="85"/>
      <c r="B149" s="6"/>
      <c r="C149" s="87"/>
      <c r="D149" s="7"/>
      <c r="E149" s="88"/>
      <c r="F149" s="82"/>
      <c r="G149" s="85"/>
    </row>
    <row r="150" spans="1:7">
      <c r="A150" s="85"/>
      <c r="B150" s="6"/>
      <c r="C150" s="87"/>
      <c r="D150" s="7"/>
      <c r="E150" s="88"/>
      <c r="F150" s="82"/>
      <c r="G150" s="85"/>
    </row>
    <row r="151" spans="1:7">
      <c r="A151" s="85"/>
      <c r="B151" s="6"/>
      <c r="C151" s="87"/>
      <c r="D151" s="7"/>
      <c r="E151" s="88"/>
      <c r="F151" s="82"/>
      <c r="G151" s="85"/>
    </row>
    <row r="152" spans="1:7">
      <c r="A152" s="85"/>
      <c r="B152" s="6"/>
      <c r="C152" s="87"/>
      <c r="D152" s="7"/>
      <c r="E152" s="88"/>
      <c r="F152" s="82"/>
      <c r="G152" s="85"/>
    </row>
    <row r="153" spans="1:7">
      <c r="A153" s="85"/>
      <c r="B153" s="6"/>
      <c r="C153" s="87"/>
      <c r="D153" s="7"/>
      <c r="E153" s="88"/>
      <c r="F153" s="82"/>
      <c r="G153" s="85"/>
    </row>
    <row r="154" spans="1:7">
      <c r="A154" s="85"/>
      <c r="B154" s="6"/>
      <c r="C154" s="87"/>
      <c r="D154" s="7"/>
      <c r="E154" s="88"/>
      <c r="F154" s="82"/>
      <c r="G154" s="85"/>
    </row>
    <row r="155" spans="1:7">
      <c r="A155" s="85"/>
      <c r="B155" s="6"/>
      <c r="C155" s="87"/>
      <c r="D155" s="7"/>
      <c r="E155" s="88"/>
      <c r="F155" s="82"/>
      <c r="G155" s="85"/>
    </row>
    <row r="156" spans="1:7">
      <c r="A156" s="85"/>
      <c r="B156" s="6"/>
      <c r="C156" s="87"/>
      <c r="D156" s="7"/>
      <c r="E156" s="88"/>
      <c r="F156" s="82"/>
      <c r="G156" s="85"/>
    </row>
    <row r="157" spans="1:7">
      <c r="A157" s="85"/>
      <c r="B157" s="6"/>
      <c r="C157" s="87"/>
      <c r="D157" s="7"/>
      <c r="E157" s="88"/>
      <c r="F157" s="82"/>
      <c r="G157" s="85"/>
    </row>
    <row r="158" spans="1:7">
      <c r="A158" s="85"/>
      <c r="B158" s="6"/>
      <c r="C158" s="87"/>
      <c r="D158" s="7"/>
      <c r="E158" s="88"/>
      <c r="F158" s="82"/>
      <c r="G158" s="85"/>
    </row>
    <row r="159" spans="1:7">
      <c r="A159" s="85"/>
      <c r="B159" s="6"/>
      <c r="C159" s="87"/>
      <c r="D159" s="7"/>
      <c r="E159" s="88"/>
      <c r="F159" s="82"/>
      <c r="G159" s="85"/>
    </row>
    <row r="160" spans="1:7">
      <c r="A160" s="85"/>
      <c r="B160" s="8"/>
      <c r="C160" s="89"/>
      <c r="D160" s="7"/>
      <c r="E160" s="7"/>
      <c r="F160" s="7"/>
      <c r="G160" s="85"/>
    </row>
    <row r="161" spans="1:7" ht="15.75">
      <c r="A161" s="85"/>
      <c r="B161" s="9"/>
      <c r="C161" s="90"/>
      <c r="D161" s="91"/>
      <c r="E161" s="10"/>
      <c r="F161" s="91"/>
      <c r="G161" s="85"/>
    </row>
    <row r="162" spans="1:7" ht="15.75">
      <c r="A162" s="85"/>
      <c r="B162" s="90"/>
      <c r="C162" s="85"/>
      <c r="D162" s="85"/>
      <c r="E162" s="92"/>
      <c r="F162" s="85"/>
      <c r="G162" s="85"/>
    </row>
    <row r="163" spans="1:7">
      <c r="A163" s="85"/>
      <c r="B163" s="85"/>
      <c r="C163" s="85"/>
      <c r="D163" s="85"/>
      <c r="E163" s="85"/>
      <c r="F163" s="85"/>
      <c r="G163" s="85"/>
    </row>
    <row r="164" spans="1:7" ht="21">
      <c r="A164" s="93"/>
      <c r="B164" s="85"/>
      <c r="C164" s="85"/>
      <c r="D164" s="85"/>
      <c r="E164" s="85"/>
      <c r="F164" s="85"/>
      <c r="G164" s="85"/>
    </row>
    <row r="165" spans="1:7" ht="21">
      <c r="A165" s="93"/>
      <c r="B165" s="85"/>
      <c r="C165" s="85"/>
      <c r="D165" s="85"/>
      <c r="E165" s="85"/>
      <c r="F165" s="85"/>
      <c r="G165" s="85"/>
    </row>
    <row r="166" spans="1:7" ht="21">
      <c r="A166" s="85"/>
      <c r="B166" s="94"/>
      <c r="C166" s="95"/>
      <c r="D166" s="94"/>
      <c r="E166" s="96"/>
      <c r="F166" s="97"/>
      <c r="G166" s="97"/>
    </row>
    <row r="167" spans="1:7">
      <c r="A167" s="85"/>
      <c r="B167" s="85"/>
      <c r="C167" s="85"/>
      <c r="D167" s="85"/>
      <c r="E167" s="85"/>
      <c r="F167" s="85"/>
      <c r="G167" s="85"/>
    </row>
    <row r="168" spans="1:7">
      <c r="A168" s="85"/>
      <c r="B168" s="8"/>
      <c r="C168" s="8"/>
      <c r="D168" s="8"/>
      <c r="E168" s="8"/>
      <c r="F168" s="8"/>
      <c r="G168" s="85"/>
    </row>
    <row r="169" spans="1:7">
      <c r="A169" s="85"/>
      <c r="B169" s="8"/>
      <c r="C169" s="8"/>
      <c r="D169" s="8"/>
      <c r="E169" s="8"/>
      <c r="F169" s="8"/>
      <c r="G169" s="85"/>
    </row>
    <row r="170" spans="1:7">
      <c r="A170" s="85"/>
      <c r="B170" s="8"/>
      <c r="C170" s="8"/>
      <c r="D170" s="8"/>
      <c r="E170" s="8"/>
      <c r="F170" s="8"/>
      <c r="G170" s="85"/>
    </row>
    <row r="171" spans="1:7">
      <c r="A171" s="85"/>
      <c r="B171" s="8"/>
      <c r="C171" s="8"/>
      <c r="D171" s="8"/>
      <c r="E171" s="8"/>
      <c r="F171" s="8"/>
      <c r="G171" s="85"/>
    </row>
    <row r="172" spans="1:7">
      <c r="A172" s="85"/>
      <c r="B172" s="8"/>
      <c r="C172" s="8"/>
      <c r="D172" s="8"/>
      <c r="E172" s="8"/>
      <c r="F172" s="85"/>
      <c r="G172" s="85"/>
    </row>
    <row r="173" spans="1:7">
      <c r="A173" s="85"/>
      <c r="B173" s="6"/>
      <c r="C173" s="87"/>
      <c r="D173" s="88"/>
      <c r="E173" s="88"/>
      <c r="F173" s="88"/>
      <c r="G173" s="85"/>
    </row>
    <row r="174" spans="1:7">
      <c r="A174" s="85"/>
      <c r="B174" s="6"/>
      <c r="C174" s="87"/>
      <c r="D174" s="88"/>
      <c r="E174" s="88"/>
      <c r="F174" s="88"/>
      <c r="G174" s="85"/>
    </row>
    <row r="175" spans="1:7">
      <c r="A175" s="85"/>
      <c r="B175" s="6"/>
      <c r="C175" s="87"/>
      <c r="D175" s="88"/>
      <c r="E175" s="88"/>
      <c r="F175" s="88"/>
      <c r="G175" s="85"/>
    </row>
    <row r="176" spans="1:7">
      <c r="A176" s="85"/>
      <c r="B176" s="6"/>
      <c r="C176" s="87"/>
      <c r="D176" s="88"/>
      <c r="E176" s="88"/>
      <c r="F176" s="88"/>
      <c r="G176" s="85"/>
    </row>
    <row r="177" spans="1:7" ht="15.75">
      <c r="A177" s="85"/>
      <c r="B177" s="11"/>
      <c r="C177" s="90"/>
      <c r="D177" s="98"/>
      <c r="E177" s="98"/>
      <c r="F177" s="98"/>
      <c r="G177" s="85"/>
    </row>
    <row r="178" spans="1:7">
      <c r="A178" s="85"/>
      <c r="B178" s="85"/>
      <c r="C178" s="85"/>
      <c r="D178" s="85"/>
      <c r="E178" s="85"/>
      <c r="F178" s="85"/>
      <c r="G178" s="85"/>
    </row>
    <row r="179" spans="1:7">
      <c r="A179" s="85"/>
      <c r="B179" s="85"/>
      <c r="C179" s="85"/>
      <c r="D179" s="85"/>
      <c r="E179" s="85"/>
      <c r="F179" s="85"/>
      <c r="G179" s="85"/>
    </row>
    <row r="180" spans="1:7" ht="21">
      <c r="A180" s="93"/>
      <c r="B180" s="85"/>
      <c r="C180" s="85"/>
      <c r="D180" s="85"/>
      <c r="E180" s="85"/>
      <c r="F180" s="85"/>
      <c r="G180" s="85"/>
    </row>
    <row r="181" spans="1:7" ht="21">
      <c r="A181" s="93"/>
      <c r="B181" s="85"/>
      <c r="C181" s="85"/>
      <c r="D181" s="85"/>
      <c r="E181" s="85"/>
      <c r="F181" s="85"/>
      <c r="G181" s="85"/>
    </row>
    <row r="182" spans="1:7" ht="21">
      <c r="A182" s="93"/>
      <c r="B182" s="85"/>
      <c r="C182" s="95"/>
      <c r="D182" s="94"/>
      <c r="E182" s="96"/>
      <c r="F182" s="97"/>
      <c r="G182" s="97"/>
    </row>
    <row r="183" spans="1:7" ht="21">
      <c r="A183" s="85"/>
      <c r="B183" s="94"/>
      <c r="C183" s="95"/>
      <c r="D183" s="94"/>
      <c r="E183" s="85"/>
      <c r="F183" s="85"/>
      <c r="G183" s="85"/>
    </row>
    <row r="184" spans="1:7">
      <c r="A184" s="85"/>
      <c r="B184" s="85"/>
      <c r="C184" s="85"/>
      <c r="D184" s="85"/>
      <c r="E184" s="83"/>
      <c r="F184" s="85"/>
      <c r="G184" s="85"/>
    </row>
    <row r="185" spans="1:7">
      <c r="A185" s="85"/>
      <c r="B185" s="85"/>
      <c r="C185" s="85"/>
      <c r="D185" s="85"/>
      <c r="E185" s="83"/>
      <c r="F185" s="85"/>
      <c r="G185" s="85"/>
    </row>
    <row r="186" spans="1:7">
      <c r="A186" s="85"/>
      <c r="B186" s="85"/>
      <c r="C186" s="85"/>
      <c r="D186" s="85"/>
      <c r="E186" s="83"/>
      <c r="F186" s="85"/>
      <c r="G186" s="85"/>
    </row>
    <row r="187" spans="1:7" ht="15.75">
      <c r="A187" s="85"/>
      <c r="B187" s="85"/>
      <c r="C187" s="90"/>
      <c r="D187" s="99"/>
      <c r="E187" s="91"/>
      <c r="F187" s="85"/>
      <c r="G187" s="85"/>
    </row>
    <row r="188" spans="1:7">
      <c r="A188" s="85"/>
      <c r="B188" s="85"/>
      <c r="C188" s="85"/>
      <c r="D188" s="85"/>
      <c r="E188" s="85"/>
      <c r="F188" s="85"/>
      <c r="G188" s="85"/>
    </row>
    <row r="189" spans="1:7">
      <c r="A189" s="85"/>
      <c r="B189" s="85"/>
      <c r="C189" s="85"/>
      <c r="D189" s="85"/>
      <c r="E189" s="85"/>
      <c r="F189" s="85"/>
      <c r="G189" s="85"/>
    </row>
    <row r="190" spans="1:7">
      <c r="A190" s="85"/>
      <c r="B190" s="85"/>
      <c r="C190" s="85"/>
      <c r="D190" s="85"/>
      <c r="E190" s="85"/>
      <c r="F190" s="85"/>
      <c r="G190" s="85"/>
    </row>
    <row r="191" spans="1:7">
      <c r="A191" s="85"/>
      <c r="B191" s="85"/>
      <c r="C191" s="85"/>
      <c r="D191" s="85"/>
      <c r="E191" s="85"/>
      <c r="F191" s="85"/>
      <c r="G191" s="85"/>
    </row>
    <row r="192" spans="1:7">
      <c r="A192" s="85"/>
      <c r="B192" s="85"/>
      <c r="C192" s="85"/>
      <c r="D192" s="85"/>
      <c r="E192" s="85"/>
      <c r="F192" s="85"/>
      <c r="G192" s="85"/>
    </row>
    <row r="193" spans="1:7">
      <c r="A193" s="85"/>
      <c r="B193" s="85"/>
      <c r="C193" s="85"/>
      <c r="D193" s="85"/>
      <c r="E193" s="85"/>
      <c r="F193" s="85"/>
      <c r="G193" s="85"/>
    </row>
    <row r="194" spans="1:7">
      <c r="A194" s="85"/>
      <c r="B194" s="85"/>
      <c r="C194" s="85"/>
      <c r="D194" s="85"/>
      <c r="E194" s="85"/>
      <c r="F194" s="85"/>
      <c r="G194" s="85"/>
    </row>
    <row r="195" spans="1:7">
      <c r="A195" s="85"/>
      <c r="B195" s="85"/>
      <c r="C195" s="85"/>
      <c r="D195" s="85"/>
      <c r="E195" s="85"/>
      <c r="F195" s="85"/>
      <c r="G195" s="85"/>
    </row>
    <row r="196" spans="1:7">
      <c r="A196" s="85"/>
      <c r="B196" s="85"/>
      <c r="C196" s="85"/>
      <c r="D196" s="85"/>
      <c r="E196" s="85"/>
      <c r="F196" s="85"/>
      <c r="G196" s="85"/>
    </row>
    <row r="197" spans="1:7">
      <c r="A197" s="85"/>
      <c r="B197" s="85"/>
      <c r="C197" s="85"/>
      <c r="D197" s="85"/>
      <c r="E197" s="85"/>
      <c r="F197" s="85"/>
      <c r="G197" s="85"/>
    </row>
    <row r="198" spans="1:7">
      <c r="A198" s="85"/>
      <c r="B198" s="85"/>
      <c r="C198" s="85"/>
      <c r="D198" s="85"/>
      <c r="E198" s="85"/>
      <c r="F198" s="85"/>
      <c r="G198" s="85"/>
    </row>
    <row r="199" spans="1:7">
      <c r="A199" s="85"/>
      <c r="B199" s="85"/>
      <c r="C199" s="85"/>
      <c r="D199" s="85"/>
      <c r="E199" s="85"/>
      <c r="F199" s="85"/>
      <c r="G199" s="85"/>
    </row>
    <row r="200" spans="1:7">
      <c r="A200" s="85"/>
      <c r="B200" s="85"/>
      <c r="C200" s="85"/>
      <c r="D200" s="85"/>
      <c r="E200" s="85"/>
      <c r="F200" s="85"/>
      <c r="G200" s="85"/>
    </row>
    <row r="201" spans="1:7">
      <c r="A201" s="85"/>
      <c r="B201" s="85"/>
      <c r="C201" s="85"/>
      <c r="D201" s="85"/>
      <c r="E201" s="85"/>
      <c r="F201" s="85"/>
      <c r="G201" s="85"/>
    </row>
    <row r="202" spans="1:7">
      <c r="A202" s="85"/>
      <c r="B202" s="85"/>
      <c r="C202" s="85"/>
      <c r="D202" s="85"/>
      <c r="E202" s="85"/>
      <c r="F202" s="85"/>
      <c r="G202" s="85"/>
    </row>
    <row r="203" spans="1:7">
      <c r="A203" s="85"/>
      <c r="B203" s="85"/>
      <c r="C203" s="85"/>
      <c r="D203" s="85"/>
      <c r="E203" s="85"/>
      <c r="F203" s="85"/>
      <c r="G203" s="85"/>
    </row>
    <row r="204" spans="1:7">
      <c r="A204" s="85"/>
      <c r="B204" s="85"/>
      <c r="C204" s="85"/>
      <c r="D204" s="85"/>
      <c r="E204" s="85"/>
      <c r="F204" s="85"/>
      <c r="G204" s="85"/>
    </row>
    <row r="205" spans="1:7">
      <c r="A205" s="85"/>
      <c r="B205" s="85"/>
      <c r="C205" s="85"/>
      <c r="D205" s="85"/>
      <c r="E205" s="85"/>
      <c r="F205" s="85"/>
      <c r="G205" s="85"/>
    </row>
    <row r="206" spans="1:7">
      <c r="A206" s="85"/>
      <c r="B206" s="85"/>
      <c r="C206" s="85"/>
      <c r="D206" s="85"/>
      <c r="E206" s="85"/>
      <c r="F206" s="85"/>
      <c r="G206" s="85"/>
    </row>
    <row r="207" spans="1:7">
      <c r="A207" s="85"/>
      <c r="B207" s="85"/>
      <c r="C207" s="85"/>
      <c r="D207" s="85"/>
      <c r="E207" s="85"/>
      <c r="F207" s="85"/>
      <c r="G207" s="85"/>
    </row>
    <row r="208" spans="1:7">
      <c r="A208" s="85"/>
      <c r="B208" s="85"/>
      <c r="C208" s="85"/>
      <c r="D208" s="85"/>
      <c r="E208" s="85"/>
      <c r="F208" s="85"/>
      <c r="G208" s="85"/>
    </row>
    <row r="209" spans="1:7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5" priority="2">
      <formula>(WEEKDAY($A12,2)&gt;5)*($A12&lt;&gt;"")</formula>
    </cfRule>
  </conditionalFormatting>
  <conditionalFormatting sqref="AL12:AL42">
    <cfRule type="expression" dxfId="4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20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30" sqref="B30"/>
    </sheetView>
  </sheetViews>
  <sheetFormatPr defaultRowHeight="1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>
      <c r="C1" s="139"/>
      <c r="D1" s="30" t="s">
        <v>11</v>
      </c>
      <c r="J1" s="31" t="s">
        <v>4</v>
      </c>
      <c r="M1" s="16"/>
    </row>
    <row r="2" spans="1:38" ht="21">
      <c r="B2" s="32"/>
      <c r="C2" s="33"/>
      <c r="D2" s="32"/>
      <c r="E2" s="34"/>
      <c r="F2" s="35"/>
      <c r="G2" s="35"/>
    </row>
    <row r="3" spans="1:38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>
      <c r="A12" s="111">
        <f>EDATE(1&amp;J1,0)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 t="str">
        <f>IF(ISERR(SUM(B12)-AH12),"",SUM(B12)-AH12)</f>
        <v/>
      </c>
      <c r="AJ12" s="120"/>
      <c r="AK12" s="127" t="str">
        <f>IF(ISERR(AI12+AJ12),"",AI12+AJ12)</f>
        <v/>
      </c>
      <c r="AL12" s="129">
        <f>IF(A12&lt;&gt;"",A12,"")</f>
        <v>43070</v>
      </c>
    </row>
    <row r="13" spans="1:38" ht="15.75">
      <c r="A13" s="111">
        <f>IF(MONTH(A$12+ROW(A1))=MONTH(A$12),A12+1,"")</f>
        <v>43071</v>
      </c>
      <c r="B13" s="131" t="str">
        <f>IF(AK12&lt;&gt;"",AK12,"")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 t="str">
        <f>IF(ISERR(SUM(B13)-AH13),"",SUM(B13)-AH13)</f>
        <v/>
      </c>
      <c r="AJ13" s="121"/>
      <c r="AK13" s="127" t="str">
        <f t="shared" ref="AK13:AK42" si="3">IF(ISERR(AI13+AJ13),"",AI13+AJ13)</f>
        <v/>
      </c>
      <c r="AL13" s="129">
        <f t="shared" ref="AL13:AL42" si="4">IF(A13&lt;&gt;"",A13,"")</f>
        <v>43071</v>
      </c>
    </row>
    <row r="14" spans="1:38" ht="15.75">
      <c r="A14" s="111">
        <f t="shared" ref="A14:A42" si="5">IF(MONTH(A$12+ROW(A2))=MONTH(A$12),A13+1,"")</f>
        <v>43072</v>
      </c>
      <c r="B14" s="131" t="str">
        <f t="shared" ref="B14:B29" si="6">IF(AK13&lt;&gt;"",AK13,"")</f>
        <v/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 t="str">
        <f t="shared" ref="AI14:AI42" si="7">IF(ISERR(SUM(B14)-AH14),"",SUM(B14)-AH14)</f>
        <v/>
      </c>
      <c r="AJ14" s="122"/>
      <c r="AK14" s="127" t="str">
        <f t="shared" si="3"/>
        <v/>
      </c>
      <c r="AL14" s="129">
        <f t="shared" si="4"/>
        <v>43072</v>
      </c>
    </row>
    <row r="15" spans="1:38" ht="15.75">
      <c r="A15" s="111">
        <f t="shared" si="5"/>
        <v>43073</v>
      </c>
      <c r="B15" s="131" t="str">
        <f t="shared" si="6"/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7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>
      <c r="A16" s="111">
        <f t="shared" si="5"/>
        <v>43074</v>
      </c>
      <c r="B16" s="131">
        <f>IF(AK15&lt;&gt;"",AK15,"")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7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>
      <c r="A17" s="111">
        <f t="shared" si="5"/>
        <v>43075</v>
      </c>
      <c r="B17" s="131">
        <f t="shared" si="6"/>
        <v>-290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7"/>
        <v>-370</v>
      </c>
      <c r="AJ17" s="122"/>
      <c r="AK17" s="127">
        <f t="shared" si="3"/>
        <v>-370</v>
      </c>
      <c r="AL17" s="129">
        <f t="shared" si="4"/>
        <v>43075</v>
      </c>
    </row>
    <row r="18" spans="1:38" ht="15.75">
      <c r="A18" s="111">
        <f t="shared" si="5"/>
        <v>43076</v>
      </c>
      <c r="B18" s="131">
        <f t="shared" si="6"/>
        <v>-370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7"/>
        <v>-440</v>
      </c>
      <c r="AJ18" s="122"/>
      <c r="AK18" s="127">
        <f t="shared" si="3"/>
        <v>-440</v>
      </c>
      <c r="AL18" s="129">
        <f t="shared" si="4"/>
        <v>43076</v>
      </c>
    </row>
    <row r="19" spans="1:38" ht="15.75">
      <c r="A19" s="111">
        <f t="shared" si="5"/>
        <v>43077</v>
      </c>
      <c r="B19" s="131">
        <f t="shared" si="6"/>
        <v>-440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7"/>
        <v>-470</v>
      </c>
      <c r="AJ19" s="122"/>
      <c r="AK19" s="127">
        <f t="shared" si="3"/>
        <v>-470</v>
      </c>
      <c r="AL19" s="129">
        <f t="shared" si="4"/>
        <v>43077</v>
      </c>
    </row>
    <row r="20" spans="1:38" ht="15.75">
      <c r="A20" s="111">
        <f t="shared" si="5"/>
        <v>43078</v>
      </c>
      <c r="B20" s="131">
        <f t="shared" si="6"/>
        <v>-470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 t="str">
        <f t="shared" si="7"/>
        <v/>
      </c>
      <c r="AJ20" s="122"/>
      <c r="AK20" s="127" t="str">
        <f t="shared" si="3"/>
        <v/>
      </c>
      <c r="AL20" s="129">
        <f t="shared" si="4"/>
        <v>43078</v>
      </c>
    </row>
    <row r="21" spans="1:38" ht="15.75">
      <c r="A21" s="111">
        <f t="shared" si="5"/>
        <v>43079</v>
      </c>
      <c r="B21" s="131" t="str">
        <f t="shared" si="6"/>
        <v/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7"/>
        <v>-70.2</v>
      </c>
      <c r="AJ21" s="122"/>
      <c r="AK21" s="127">
        <f t="shared" si="3"/>
        <v>-70.2</v>
      </c>
      <c r="AL21" s="129">
        <f t="shared" si="4"/>
        <v>43079</v>
      </c>
    </row>
    <row r="22" spans="1:38" ht="15.75">
      <c r="A22" s="111">
        <f t="shared" si="5"/>
        <v>43080</v>
      </c>
      <c r="B22" s="131">
        <f t="shared" si="6"/>
        <v>-70.2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7"/>
        <v>-330</v>
      </c>
      <c r="AJ22" s="122"/>
      <c r="AK22" s="127">
        <f t="shared" si="3"/>
        <v>-330</v>
      </c>
      <c r="AL22" s="129">
        <f t="shared" si="4"/>
        <v>43080</v>
      </c>
    </row>
    <row r="23" spans="1:38" ht="15.75">
      <c r="A23" s="111">
        <f t="shared" si="5"/>
        <v>43081</v>
      </c>
      <c r="B23" s="131">
        <f t="shared" si="6"/>
        <v>-330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7"/>
        <v>-540</v>
      </c>
      <c r="AJ23" s="122">
        <v>2900</v>
      </c>
      <c r="AK23" s="127">
        <f t="shared" si="3"/>
        <v>2360</v>
      </c>
      <c r="AL23" s="129">
        <f t="shared" si="4"/>
        <v>43081</v>
      </c>
    </row>
    <row r="24" spans="1:38" ht="15.75">
      <c r="A24" s="111">
        <f t="shared" si="5"/>
        <v>43082</v>
      </c>
      <c r="B24" s="131">
        <f t="shared" si="6"/>
        <v>2360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7"/>
        <v>2170</v>
      </c>
      <c r="AJ24" s="122"/>
      <c r="AK24" s="127">
        <f t="shared" si="3"/>
        <v>2170</v>
      </c>
      <c r="AL24" s="129">
        <f t="shared" si="4"/>
        <v>43082</v>
      </c>
    </row>
    <row r="25" spans="1:38" ht="15.75">
      <c r="A25" s="111">
        <f t="shared" si="5"/>
        <v>43083</v>
      </c>
      <c r="B25" s="131">
        <f t="shared" si="6"/>
        <v>2170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7"/>
        <v>1860</v>
      </c>
      <c r="AJ25" s="122"/>
      <c r="AK25" s="127">
        <f t="shared" si="3"/>
        <v>1860</v>
      </c>
      <c r="AL25" s="129">
        <f t="shared" si="4"/>
        <v>43083</v>
      </c>
    </row>
    <row r="26" spans="1:38" ht="15.75">
      <c r="A26" s="111">
        <f t="shared" si="5"/>
        <v>43084</v>
      </c>
      <c r="B26" s="131">
        <f t="shared" si="6"/>
        <v>1860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7"/>
        <v>1600</v>
      </c>
      <c r="AJ26" s="122"/>
      <c r="AK26" s="127">
        <f t="shared" si="3"/>
        <v>1600</v>
      </c>
      <c r="AL26" s="129">
        <f t="shared" si="4"/>
        <v>43084</v>
      </c>
    </row>
    <row r="27" spans="1:38" ht="15.75">
      <c r="A27" s="111">
        <f t="shared" si="5"/>
        <v>43085</v>
      </c>
      <c r="B27" s="131">
        <f t="shared" si="6"/>
        <v>1600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 t="str">
        <f t="shared" si="7"/>
        <v/>
      </c>
      <c r="AJ27" s="122"/>
      <c r="AK27" s="127" t="str">
        <f t="shared" si="3"/>
        <v/>
      </c>
      <c r="AL27" s="129">
        <f t="shared" si="4"/>
        <v>43085</v>
      </c>
    </row>
    <row r="28" spans="1:38" ht="15.75">
      <c r="A28" s="111">
        <f t="shared" si="5"/>
        <v>43086</v>
      </c>
      <c r="B28" s="131" t="str">
        <f t="shared" si="6"/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 t="str">
        <f t="shared" si="7"/>
        <v/>
      </c>
      <c r="AJ28" s="122"/>
      <c r="AK28" s="127" t="str">
        <f t="shared" si="3"/>
        <v/>
      </c>
      <c r="AL28" s="129">
        <f t="shared" si="4"/>
        <v>43086</v>
      </c>
    </row>
    <row r="29" spans="1:38" ht="15.75">
      <c r="A29" s="111">
        <f t="shared" si="5"/>
        <v>43087</v>
      </c>
      <c r="B29" s="131" t="str">
        <f t="shared" si="6"/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 t="str">
        <f t="shared" si="7"/>
        <v/>
      </c>
      <c r="AJ29" s="122"/>
      <c r="AK29" s="127" t="str">
        <f t="shared" si="3"/>
        <v/>
      </c>
      <c r="AL29" s="129">
        <f t="shared" si="4"/>
        <v>43087</v>
      </c>
    </row>
    <row r="30" spans="1:38" ht="15.75">
      <c r="A30" s="111">
        <f t="shared" si="5"/>
        <v>43088</v>
      </c>
      <c r="B30" s="141" t="str">
        <f t="array" ref="B30">IF(($C31:$K$42="")*($M31:$AF$42=""),"",AK29)</f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 t="str">
        <f t="shared" si="7"/>
        <v/>
      </c>
      <c r="AJ30" s="135"/>
      <c r="AK30" s="136" t="str">
        <f t="shared" si="3"/>
        <v/>
      </c>
      <c r="AL30" s="129">
        <f t="shared" si="4"/>
        <v>43088</v>
      </c>
    </row>
    <row r="31" spans="1:38" ht="15.75">
      <c r="A31" s="111">
        <f t="shared" si="5"/>
        <v>43089</v>
      </c>
      <c r="B31" s="132" t="str">
        <f t="shared" ref="B31:B41" si="8">IF(AK30&lt;&gt;"",AK30,"")</f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 t="str">
        <f t="shared" si="7"/>
        <v/>
      </c>
      <c r="AJ31" s="135"/>
      <c r="AK31" s="136" t="str">
        <f t="shared" si="3"/>
        <v/>
      </c>
      <c r="AL31" s="129">
        <f t="shared" si="4"/>
        <v>43089</v>
      </c>
    </row>
    <row r="32" spans="1:38" ht="15.75">
      <c r="A32" s="111">
        <f t="shared" si="5"/>
        <v>43090</v>
      </c>
      <c r="B32" s="132" t="str">
        <f t="shared" si="8"/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 t="str">
        <f t="shared" si="7"/>
        <v/>
      </c>
      <c r="AJ32" s="135"/>
      <c r="AK32" s="136" t="str">
        <f t="shared" si="3"/>
        <v/>
      </c>
      <c r="AL32" s="129">
        <f t="shared" si="4"/>
        <v>43090</v>
      </c>
    </row>
    <row r="33" spans="1:38" ht="15.75">
      <c r="A33" s="111">
        <f t="shared" si="5"/>
        <v>43091</v>
      </c>
      <c r="B33" s="132" t="str">
        <f t="shared" si="8"/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 t="str">
        <f t="shared" si="7"/>
        <v/>
      </c>
      <c r="AJ33" s="135"/>
      <c r="AK33" s="136" t="str">
        <f t="shared" si="3"/>
        <v/>
      </c>
      <c r="AL33" s="129">
        <f t="shared" si="4"/>
        <v>43091</v>
      </c>
    </row>
    <row r="34" spans="1:38" ht="15.75">
      <c r="A34" s="111">
        <f t="shared" si="5"/>
        <v>43092</v>
      </c>
      <c r="B34" s="132" t="str">
        <f t="shared" si="8"/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 t="str">
        <f t="shared" si="7"/>
        <v/>
      </c>
      <c r="AJ34" s="135"/>
      <c r="AK34" s="136" t="str">
        <f t="shared" si="3"/>
        <v/>
      </c>
      <c r="AL34" s="129">
        <f t="shared" si="4"/>
        <v>43092</v>
      </c>
    </row>
    <row r="35" spans="1:38" ht="15.75">
      <c r="A35" s="111">
        <f t="shared" si="5"/>
        <v>43093</v>
      </c>
      <c r="B35" s="132" t="str">
        <f t="shared" si="8"/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 t="str">
        <f t="shared" si="7"/>
        <v/>
      </c>
      <c r="AJ35" s="135"/>
      <c r="AK35" s="136" t="str">
        <f t="shared" si="3"/>
        <v/>
      </c>
      <c r="AL35" s="129">
        <f t="shared" si="4"/>
        <v>43093</v>
      </c>
    </row>
    <row r="36" spans="1:38" ht="15.75">
      <c r="A36" s="111">
        <f t="shared" si="5"/>
        <v>43094</v>
      </c>
      <c r="B36" s="132" t="str">
        <f t="shared" si="8"/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 t="str">
        <f t="shared" si="7"/>
        <v/>
      </c>
      <c r="AJ36" s="135"/>
      <c r="AK36" s="136" t="str">
        <f t="shared" si="3"/>
        <v/>
      </c>
      <c r="AL36" s="129">
        <f t="shared" si="4"/>
        <v>43094</v>
      </c>
    </row>
    <row r="37" spans="1:38" ht="15.75">
      <c r="A37" s="111">
        <f t="shared" si="5"/>
        <v>43095</v>
      </c>
      <c r="B37" s="132" t="str">
        <f t="shared" si="8"/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 t="str">
        <f t="shared" si="7"/>
        <v/>
      </c>
      <c r="AJ37" s="135"/>
      <c r="AK37" s="136" t="str">
        <f t="shared" si="3"/>
        <v/>
      </c>
      <c r="AL37" s="129">
        <f t="shared" si="4"/>
        <v>43095</v>
      </c>
    </row>
    <row r="38" spans="1:38" ht="15.75">
      <c r="A38" s="111">
        <f t="shared" si="5"/>
        <v>43096</v>
      </c>
      <c r="B38" s="132" t="str">
        <f t="shared" si="8"/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 t="str">
        <f t="shared" si="7"/>
        <v/>
      </c>
      <c r="AJ38" s="135"/>
      <c r="AK38" s="136" t="str">
        <f t="shared" si="3"/>
        <v/>
      </c>
      <c r="AL38" s="129">
        <f t="shared" si="4"/>
        <v>43096</v>
      </c>
    </row>
    <row r="39" spans="1:38" ht="15.75">
      <c r="A39" s="111">
        <f t="shared" si="5"/>
        <v>43097</v>
      </c>
      <c r="B39" s="132" t="str">
        <f t="shared" si="8"/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 t="str">
        <f t="shared" si="7"/>
        <v/>
      </c>
      <c r="AJ39" s="135"/>
      <c r="AK39" s="136" t="str">
        <f t="shared" si="3"/>
        <v/>
      </c>
      <c r="AL39" s="129">
        <f t="shared" si="4"/>
        <v>43097</v>
      </c>
    </row>
    <row r="40" spans="1:38" ht="15.75">
      <c r="A40" s="111">
        <f t="shared" si="5"/>
        <v>43098</v>
      </c>
      <c r="B40" s="132" t="str">
        <f t="shared" si="8"/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 t="str">
        <f t="shared" si="7"/>
        <v/>
      </c>
      <c r="AJ40" s="135"/>
      <c r="AK40" s="136" t="str">
        <f t="shared" si="3"/>
        <v/>
      </c>
      <c r="AL40" s="129">
        <f t="shared" si="4"/>
        <v>43098</v>
      </c>
    </row>
    <row r="41" spans="1:38" ht="15.75">
      <c r="A41" s="111">
        <f t="shared" si="5"/>
        <v>43099</v>
      </c>
      <c r="B41" s="132" t="str">
        <f t="shared" si="8"/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 t="str">
        <f t="shared" si="7"/>
        <v/>
      </c>
      <c r="AJ41" s="135"/>
      <c r="AK41" s="136" t="str">
        <f t="shared" si="3"/>
        <v/>
      </c>
      <c r="AL41" s="129">
        <f t="shared" si="4"/>
        <v>43099</v>
      </c>
    </row>
    <row r="42" spans="1:38" ht="16.5" thickBot="1">
      <c r="A42" s="111">
        <f t="shared" si="5"/>
        <v>43100</v>
      </c>
      <c r="B42" s="133" t="str">
        <f>IF(AK41&lt;&gt;"",AK41,"")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 t="str">
        <f t="shared" si="7"/>
        <v/>
      </c>
      <c r="AJ42" s="137"/>
      <c r="AK42" s="138" t="str">
        <f t="shared" si="3"/>
        <v/>
      </c>
      <c r="AL42" s="130">
        <f t="shared" si="4"/>
        <v>43100</v>
      </c>
    </row>
    <row r="43" spans="1:38" ht="15.7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9">IF(SUM(D12:D42),SUM(D12:D42),"")</f>
        <v>140.19999999999999</v>
      </c>
      <c r="E43" s="12">
        <f t="shared" si="9"/>
        <v>299.8</v>
      </c>
      <c r="F43" s="12">
        <f t="shared" si="9"/>
        <v>120</v>
      </c>
      <c r="G43" s="12">
        <f t="shared" si="9"/>
        <v>100</v>
      </c>
      <c r="H43" s="12">
        <f t="shared" si="9"/>
        <v>310</v>
      </c>
      <c r="I43" s="12" t="str">
        <f t="shared" si="9"/>
        <v/>
      </c>
      <c r="J43" s="12" t="str">
        <f t="shared" si="9"/>
        <v/>
      </c>
      <c r="K43" s="12" t="str">
        <f t="shared" si="9"/>
        <v/>
      </c>
      <c r="L43" s="12">
        <f>IF(SUM(C43:K43)=SUM(L12:L42),IF(SUM(L12:L42)&gt;0,SUM(L12:L42),""),"Проверь")</f>
        <v>1070</v>
      </c>
      <c r="M43" s="12" t="str">
        <f t="shared" si="9"/>
        <v/>
      </c>
      <c r="N43" s="12">
        <f t="shared" si="9"/>
        <v>360</v>
      </c>
      <c r="O43" s="12" t="str">
        <f t="shared" si="9"/>
        <v/>
      </c>
      <c r="P43" s="12" t="str">
        <f t="shared" si="9"/>
        <v/>
      </c>
      <c r="Q43" s="12" t="str">
        <f t="shared" si="9"/>
        <v/>
      </c>
      <c r="R43" s="12" t="str">
        <f t="shared" si="9"/>
        <v/>
      </c>
      <c r="S43" s="12">
        <f t="shared" si="9"/>
        <v>340</v>
      </c>
      <c r="T43" s="12" t="str">
        <f t="shared" si="9"/>
        <v/>
      </c>
      <c r="U43" s="12" t="str">
        <f t="shared" si="9"/>
        <v/>
      </c>
      <c r="V43" s="12" t="str">
        <f t="shared" si="9"/>
        <v/>
      </c>
      <c r="W43" s="12" t="str">
        <f t="shared" si="9"/>
        <v/>
      </c>
      <c r="X43" s="12" t="str">
        <f t="shared" si="9"/>
        <v/>
      </c>
      <c r="Y43" s="12" t="str">
        <f t="shared" si="9"/>
        <v/>
      </c>
      <c r="Z43" s="12" t="str">
        <f t="shared" si="9"/>
        <v/>
      </c>
      <c r="AA43" s="12" t="str">
        <f t="shared" si="9"/>
        <v/>
      </c>
      <c r="AB43" s="12" t="str">
        <f t="shared" si="9"/>
        <v/>
      </c>
      <c r="AC43" s="12" t="str">
        <f t="shared" si="9"/>
        <v/>
      </c>
      <c r="AD43" s="12" t="str">
        <f t="shared" si="9"/>
        <v/>
      </c>
      <c r="AE43" s="12" t="str">
        <f t="shared" si="9"/>
        <v/>
      </c>
      <c r="AF43" s="12" t="str">
        <f t="shared" si="9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 t="str">
        <f>IF(AI12&lt;&gt;"",AI12,"")</f>
        <v/>
      </c>
      <c r="AJ43" s="12">
        <f t="shared" ref="AJ43" si="10">IF(SUM(AJ12:AJ42),SUM(AJ12:AJ42),"")</f>
        <v>2900</v>
      </c>
      <c r="AK43" s="128" t="str">
        <f>IF(AK12&lt;&gt;"",AK12,"")</f>
        <v/>
      </c>
      <c r="AL43" s="1"/>
    </row>
    <row r="44" spans="1:38">
      <c r="AH44" s="82"/>
      <c r="AI44" s="7"/>
      <c r="AJ44" s="83"/>
      <c r="AK44" s="82"/>
    </row>
    <row r="45" spans="1:38" ht="15.75">
      <c r="AH45" s="84"/>
      <c r="AI45" s="84"/>
      <c r="AJ45" s="17"/>
      <c r="AK45" s="84"/>
    </row>
    <row r="48" spans="1:38">
      <c r="AK48" s="124"/>
    </row>
    <row r="73" ht="15" customHeight="1"/>
    <row r="74" ht="15" customHeight="1"/>
    <row r="75" ht="15" customHeight="1"/>
    <row r="76" ht="15" customHeight="1"/>
    <row r="114" spans="1:7">
      <c r="A114" s="85"/>
      <c r="B114" s="8"/>
      <c r="C114" s="8"/>
      <c r="D114" s="8"/>
      <c r="E114" s="8"/>
      <c r="F114" s="8"/>
      <c r="G114" s="85"/>
    </row>
    <row r="115" spans="1:7">
      <c r="A115" s="85"/>
      <c r="B115" s="8"/>
      <c r="C115" s="8"/>
      <c r="D115" s="8"/>
      <c r="E115" s="8"/>
      <c r="F115" s="8"/>
      <c r="G115" s="85"/>
    </row>
    <row r="116" spans="1:7">
      <c r="A116" s="85"/>
      <c r="B116" s="8"/>
      <c r="C116" s="8"/>
      <c r="D116" s="8"/>
      <c r="E116" s="8"/>
      <c r="F116" s="8"/>
      <c r="G116" s="86"/>
    </row>
    <row r="117" spans="1:7">
      <c r="A117" s="85"/>
      <c r="B117" s="8"/>
      <c r="C117" s="8"/>
      <c r="D117" s="8"/>
      <c r="E117" s="8"/>
      <c r="F117" s="8"/>
      <c r="G117" s="85"/>
    </row>
    <row r="118" spans="1:7">
      <c r="A118" s="85"/>
      <c r="B118" s="8"/>
      <c r="C118" s="8"/>
      <c r="D118" s="8"/>
      <c r="E118" s="8"/>
      <c r="F118" s="8"/>
      <c r="G118" s="85"/>
    </row>
    <row r="119" spans="1:7">
      <c r="A119" s="85"/>
      <c r="B119" s="6"/>
      <c r="C119" s="87"/>
      <c r="D119" s="7"/>
      <c r="E119" s="88"/>
      <c r="F119" s="82"/>
      <c r="G119" s="85"/>
    </row>
    <row r="120" spans="1:7">
      <c r="A120" s="85"/>
      <c r="B120" s="6"/>
      <c r="C120" s="87"/>
      <c r="D120" s="7"/>
      <c r="E120" s="88"/>
      <c r="F120" s="82"/>
      <c r="G120" s="85"/>
    </row>
    <row r="121" spans="1:7">
      <c r="A121" s="85"/>
      <c r="B121" s="6"/>
      <c r="C121" s="87"/>
      <c r="D121" s="7"/>
      <c r="E121" s="88"/>
      <c r="F121" s="82"/>
      <c r="G121" s="85"/>
    </row>
    <row r="122" spans="1:7">
      <c r="A122" s="85"/>
      <c r="B122" s="6"/>
      <c r="C122" s="87"/>
      <c r="D122" s="7"/>
      <c r="E122" s="88"/>
      <c r="F122" s="82"/>
      <c r="G122" s="85"/>
    </row>
    <row r="123" spans="1:7">
      <c r="A123" s="85"/>
      <c r="B123" s="6"/>
      <c r="C123" s="87"/>
      <c r="D123" s="7"/>
      <c r="E123" s="88"/>
      <c r="F123" s="82"/>
      <c r="G123" s="85"/>
    </row>
    <row r="124" spans="1:7">
      <c r="A124" s="85"/>
      <c r="B124" s="6"/>
      <c r="C124" s="87"/>
      <c r="D124" s="7"/>
      <c r="E124" s="88"/>
      <c r="F124" s="82"/>
      <c r="G124" s="85"/>
    </row>
    <row r="125" spans="1:7">
      <c r="A125" s="85"/>
      <c r="B125" s="6"/>
      <c r="C125" s="87"/>
      <c r="D125" s="7"/>
      <c r="E125" s="88"/>
      <c r="F125" s="82"/>
      <c r="G125" s="85"/>
    </row>
    <row r="126" spans="1:7">
      <c r="A126" s="85"/>
      <c r="B126" s="6"/>
      <c r="C126" s="87"/>
      <c r="D126" s="7"/>
      <c r="E126" s="88"/>
      <c r="F126" s="82"/>
      <c r="G126" s="85"/>
    </row>
    <row r="127" spans="1:7">
      <c r="A127" s="85"/>
      <c r="B127" s="6"/>
      <c r="C127" s="87"/>
      <c r="D127" s="7"/>
      <c r="E127" s="88"/>
      <c r="F127" s="82"/>
      <c r="G127" s="85"/>
    </row>
    <row r="128" spans="1:7">
      <c r="A128" s="85"/>
      <c r="B128" s="6"/>
      <c r="C128" s="87"/>
      <c r="D128" s="7"/>
      <c r="E128" s="88"/>
      <c r="F128" s="82"/>
      <c r="G128" s="85"/>
    </row>
    <row r="129" spans="1:7">
      <c r="A129" s="85"/>
      <c r="B129" s="6"/>
      <c r="C129" s="87"/>
      <c r="D129" s="7"/>
      <c r="E129" s="88"/>
      <c r="F129" s="82"/>
      <c r="G129" s="85"/>
    </row>
    <row r="130" spans="1:7">
      <c r="A130" s="85"/>
      <c r="B130" s="6"/>
      <c r="C130" s="87"/>
      <c r="D130" s="7"/>
      <c r="E130" s="88"/>
      <c r="F130" s="82"/>
      <c r="G130" s="85"/>
    </row>
    <row r="131" spans="1:7">
      <c r="A131" s="85"/>
      <c r="B131" s="6"/>
      <c r="C131" s="87"/>
      <c r="D131" s="7"/>
      <c r="E131" s="88"/>
      <c r="F131" s="82"/>
      <c r="G131" s="85"/>
    </row>
    <row r="132" spans="1:7">
      <c r="A132" s="85"/>
      <c r="B132" s="6"/>
      <c r="C132" s="87"/>
      <c r="D132" s="7"/>
      <c r="E132" s="88"/>
      <c r="F132" s="82"/>
      <c r="G132" s="85"/>
    </row>
    <row r="133" spans="1:7">
      <c r="A133" s="85"/>
      <c r="B133" s="6"/>
      <c r="C133" s="87"/>
      <c r="D133" s="7"/>
      <c r="E133" s="88"/>
      <c r="F133" s="82"/>
      <c r="G133" s="85"/>
    </row>
    <row r="134" spans="1:7">
      <c r="A134" s="85"/>
      <c r="B134" s="6"/>
      <c r="C134" s="87"/>
      <c r="D134" s="7"/>
      <c r="E134" s="88"/>
      <c r="F134" s="82"/>
      <c r="G134" s="85"/>
    </row>
    <row r="135" spans="1:7">
      <c r="A135" s="85"/>
      <c r="B135" s="6"/>
      <c r="C135" s="87"/>
      <c r="D135" s="7"/>
      <c r="E135" s="88"/>
      <c r="F135" s="82"/>
      <c r="G135" s="85"/>
    </row>
    <row r="136" spans="1:7">
      <c r="A136" s="85"/>
      <c r="B136" s="6"/>
      <c r="C136" s="87"/>
      <c r="D136" s="7"/>
      <c r="E136" s="88"/>
      <c r="F136" s="82"/>
      <c r="G136" s="85"/>
    </row>
    <row r="137" spans="1:7">
      <c r="A137" s="85"/>
      <c r="B137" s="6"/>
      <c r="C137" s="87"/>
      <c r="D137" s="7"/>
      <c r="E137" s="88"/>
      <c r="F137" s="82"/>
      <c r="G137" s="85"/>
    </row>
    <row r="138" spans="1:7">
      <c r="A138" s="85"/>
      <c r="B138" s="6"/>
      <c r="C138" s="87"/>
      <c r="D138" s="7"/>
      <c r="E138" s="88"/>
      <c r="F138" s="82"/>
      <c r="G138" s="85"/>
    </row>
    <row r="139" spans="1:7">
      <c r="A139" s="85"/>
      <c r="B139" s="6"/>
      <c r="C139" s="87"/>
      <c r="D139" s="7"/>
      <c r="E139" s="88"/>
      <c r="F139" s="82"/>
      <c r="G139" s="85"/>
    </row>
    <row r="140" spans="1:7">
      <c r="A140" s="85"/>
      <c r="B140" s="6"/>
      <c r="C140" s="87"/>
      <c r="D140" s="7"/>
      <c r="E140" s="88"/>
      <c r="F140" s="82"/>
      <c r="G140" s="85"/>
    </row>
    <row r="141" spans="1:7">
      <c r="A141" s="85"/>
      <c r="B141" s="6"/>
      <c r="C141" s="87"/>
      <c r="D141" s="7"/>
      <c r="E141" s="88"/>
      <c r="F141" s="82"/>
      <c r="G141" s="85"/>
    </row>
    <row r="142" spans="1:7">
      <c r="A142" s="85"/>
      <c r="B142" s="6"/>
      <c r="C142" s="87"/>
      <c r="D142" s="7"/>
      <c r="E142" s="88"/>
      <c r="F142" s="82"/>
      <c r="G142" s="85"/>
    </row>
    <row r="143" spans="1:7">
      <c r="A143" s="85"/>
      <c r="B143" s="6"/>
      <c r="C143" s="87"/>
      <c r="D143" s="7"/>
      <c r="E143" s="88"/>
      <c r="F143" s="82"/>
      <c r="G143" s="85"/>
    </row>
    <row r="144" spans="1:7">
      <c r="A144" s="85"/>
      <c r="B144" s="6"/>
      <c r="C144" s="87"/>
      <c r="D144" s="7"/>
      <c r="E144" s="88"/>
      <c r="F144" s="82"/>
      <c r="G144" s="85"/>
    </row>
    <row r="145" spans="1:7">
      <c r="A145" s="85"/>
      <c r="B145" s="6"/>
      <c r="C145" s="87"/>
      <c r="D145" s="7"/>
      <c r="E145" s="88"/>
      <c r="F145" s="82"/>
      <c r="G145" s="85"/>
    </row>
    <row r="146" spans="1:7">
      <c r="A146" s="85"/>
      <c r="B146" s="6"/>
      <c r="C146" s="87"/>
      <c r="D146" s="7"/>
      <c r="E146" s="88"/>
      <c r="F146" s="82"/>
      <c r="G146" s="85"/>
    </row>
    <row r="147" spans="1:7">
      <c r="A147" s="85"/>
      <c r="B147" s="6"/>
      <c r="C147" s="87"/>
      <c r="D147" s="7"/>
      <c r="E147" s="88"/>
      <c r="F147" s="82"/>
      <c r="G147" s="85"/>
    </row>
    <row r="148" spans="1:7">
      <c r="A148" s="85"/>
      <c r="B148" s="6"/>
      <c r="C148" s="87"/>
      <c r="D148" s="7"/>
      <c r="E148" s="88"/>
      <c r="F148" s="82"/>
      <c r="G148" s="85"/>
    </row>
    <row r="149" spans="1:7">
      <c r="A149" s="85"/>
      <c r="B149" s="6"/>
      <c r="C149" s="87"/>
      <c r="D149" s="7"/>
      <c r="E149" s="88"/>
      <c r="F149" s="82"/>
      <c r="G149" s="85"/>
    </row>
    <row r="150" spans="1:7">
      <c r="A150" s="85"/>
      <c r="B150" s="6"/>
      <c r="C150" s="87"/>
      <c r="D150" s="7"/>
      <c r="E150" s="88"/>
      <c r="F150" s="82"/>
      <c r="G150" s="85"/>
    </row>
    <row r="151" spans="1:7">
      <c r="A151" s="85"/>
      <c r="B151" s="6"/>
      <c r="C151" s="87"/>
      <c r="D151" s="7"/>
      <c r="E151" s="88"/>
      <c r="F151" s="82"/>
      <c r="G151" s="85"/>
    </row>
    <row r="152" spans="1:7">
      <c r="A152" s="85"/>
      <c r="B152" s="6"/>
      <c r="C152" s="87"/>
      <c r="D152" s="7"/>
      <c r="E152" s="88"/>
      <c r="F152" s="82"/>
      <c r="G152" s="85"/>
    </row>
    <row r="153" spans="1:7">
      <c r="A153" s="85"/>
      <c r="B153" s="6"/>
      <c r="C153" s="87"/>
      <c r="D153" s="7"/>
      <c r="E153" s="88"/>
      <c r="F153" s="82"/>
      <c r="G153" s="85"/>
    </row>
    <row r="154" spans="1:7">
      <c r="A154" s="85"/>
      <c r="B154" s="6"/>
      <c r="C154" s="87"/>
      <c r="D154" s="7"/>
      <c r="E154" s="88"/>
      <c r="F154" s="82"/>
      <c r="G154" s="85"/>
    </row>
    <row r="155" spans="1:7">
      <c r="A155" s="85"/>
      <c r="B155" s="6"/>
      <c r="C155" s="87"/>
      <c r="D155" s="7"/>
      <c r="E155" s="88"/>
      <c r="F155" s="82"/>
      <c r="G155" s="85"/>
    </row>
    <row r="156" spans="1:7">
      <c r="A156" s="85"/>
      <c r="B156" s="6"/>
      <c r="C156" s="87"/>
      <c r="D156" s="7"/>
      <c r="E156" s="88"/>
      <c r="F156" s="82"/>
      <c r="G156" s="85"/>
    </row>
    <row r="157" spans="1:7">
      <c r="A157" s="85"/>
      <c r="B157" s="6"/>
      <c r="C157" s="87"/>
      <c r="D157" s="7"/>
      <c r="E157" s="88"/>
      <c r="F157" s="82"/>
      <c r="G157" s="85"/>
    </row>
    <row r="158" spans="1:7">
      <c r="A158" s="85"/>
      <c r="B158" s="6"/>
      <c r="C158" s="87"/>
      <c r="D158" s="7"/>
      <c r="E158" s="88"/>
      <c r="F158" s="82"/>
      <c r="G158" s="85"/>
    </row>
    <row r="159" spans="1:7">
      <c r="A159" s="85"/>
      <c r="B159" s="6"/>
      <c r="C159" s="87"/>
      <c r="D159" s="7"/>
      <c r="E159" s="88"/>
      <c r="F159" s="82"/>
      <c r="G159" s="85"/>
    </row>
    <row r="160" spans="1:7">
      <c r="A160" s="85"/>
      <c r="B160" s="8"/>
      <c r="C160" s="89"/>
      <c r="D160" s="7"/>
      <c r="E160" s="7"/>
      <c r="F160" s="7"/>
      <c r="G160" s="85"/>
    </row>
    <row r="161" spans="1:7" ht="15.75">
      <c r="A161" s="85"/>
      <c r="B161" s="9"/>
      <c r="C161" s="90"/>
      <c r="D161" s="91"/>
      <c r="E161" s="10"/>
      <c r="F161" s="91"/>
      <c r="G161" s="85"/>
    </row>
    <row r="162" spans="1:7" ht="15.75">
      <c r="A162" s="85"/>
      <c r="B162" s="90"/>
      <c r="C162" s="85"/>
      <c r="D162" s="85"/>
      <c r="E162" s="92"/>
      <c r="F162" s="85"/>
      <c r="G162" s="85"/>
    </row>
    <row r="163" spans="1:7">
      <c r="A163" s="85"/>
      <c r="B163" s="85"/>
      <c r="C163" s="85"/>
      <c r="D163" s="85"/>
      <c r="E163" s="85"/>
      <c r="F163" s="85"/>
      <c r="G163" s="85"/>
    </row>
    <row r="164" spans="1:7" ht="21">
      <c r="A164" s="93"/>
      <c r="B164" s="85"/>
      <c r="C164" s="85"/>
      <c r="D164" s="85"/>
      <c r="E164" s="85"/>
      <c r="F164" s="85"/>
      <c r="G164" s="85"/>
    </row>
    <row r="165" spans="1:7" ht="21">
      <c r="A165" s="93"/>
      <c r="B165" s="85"/>
      <c r="C165" s="85"/>
      <c r="D165" s="85"/>
      <c r="E165" s="85"/>
      <c r="F165" s="85"/>
      <c r="G165" s="85"/>
    </row>
    <row r="166" spans="1:7" ht="21">
      <c r="A166" s="85"/>
      <c r="B166" s="94"/>
      <c r="C166" s="95"/>
      <c r="D166" s="94"/>
      <c r="E166" s="96"/>
      <c r="F166" s="97"/>
      <c r="G166" s="97"/>
    </row>
    <row r="167" spans="1:7">
      <c r="A167" s="85"/>
      <c r="B167" s="85"/>
      <c r="C167" s="85"/>
      <c r="D167" s="85"/>
      <c r="E167" s="85"/>
      <c r="F167" s="85"/>
      <c r="G167" s="85"/>
    </row>
    <row r="168" spans="1:7">
      <c r="A168" s="85"/>
      <c r="B168" s="8"/>
      <c r="C168" s="8"/>
      <c r="D168" s="8"/>
      <c r="E168" s="8"/>
      <c r="F168" s="8"/>
      <c r="G168" s="85"/>
    </row>
    <row r="169" spans="1:7">
      <c r="A169" s="85"/>
      <c r="B169" s="8"/>
      <c r="C169" s="8"/>
      <c r="D169" s="8"/>
      <c r="E169" s="8"/>
      <c r="F169" s="8"/>
      <c r="G169" s="85"/>
    </row>
    <row r="170" spans="1:7">
      <c r="A170" s="85"/>
      <c r="B170" s="8"/>
      <c r="C170" s="8"/>
      <c r="D170" s="8"/>
      <c r="E170" s="8"/>
      <c r="F170" s="8"/>
      <c r="G170" s="85"/>
    </row>
    <row r="171" spans="1:7">
      <c r="A171" s="85"/>
      <c r="B171" s="8"/>
      <c r="C171" s="8"/>
      <c r="D171" s="8"/>
      <c r="E171" s="8"/>
      <c r="F171" s="8"/>
      <c r="G171" s="85"/>
    </row>
    <row r="172" spans="1:7">
      <c r="A172" s="85"/>
      <c r="B172" s="8"/>
      <c r="C172" s="8"/>
      <c r="D172" s="8"/>
      <c r="E172" s="8"/>
      <c r="F172" s="85"/>
      <c r="G172" s="85"/>
    </row>
    <row r="173" spans="1:7">
      <c r="A173" s="85"/>
      <c r="B173" s="6"/>
      <c r="C173" s="87"/>
      <c r="D173" s="88"/>
      <c r="E173" s="88"/>
      <c r="F173" s="88"/>
      <c r="G173" s="85"/>
    </row>
    <row r="174" spans="1:7">
      <c r="A174" s="85"/>
      <c r="B174" s="6"/>
      <c r="C174" s="87"/>
      <c r="D174" s="88"/>
      <c r="E174" s="88"/>
      <c r="F174" s="88"/>
      <c r="G174" s="85"/>
    </row>
    <row r="175" spans="1:7">
      <c r="A175" s="85"/>
      <c r="B175" s="6"/>
      <c r="C175" s="87"/>
      <c r="D175" s="88"/>
      <c r="E175" s="88"/>
      <c r="F175" s="88"/>
      <c r="G175" s="85"/>
    </row>
    <row r="176" spans="1:7">
      <c r="A176" s="85"/>
      <c r="B176" s="6"/>
      <c r="C176" s="87"/>
      <c r="D176" s="88"/>
      <c r="E176" s="88"/>
      <c r="F176" s="88"/>
      <c r="G176" s="85"/>
    </row>
    <row r="177" spans="1:7" ht="15.75">
      <c r="A177" s="85"/>
      <c r="B177" s="11"/>
      <c r="C177" s="90"/>
      <c r="D177" s="98"/>
      <c r="E177" s="98"/>
      <c r="F177" s="98"/>
      <c r="G177" s="85"/>
    </row>
    <row r="178" spans="1:7">
      <c r="A178" s="85"/>
      <c r="B178" s="85"/>
      <c r="C178" s="85"/>
      <c r="D178" s="85"/>
      <c r="E178" s="85"/>
      <c r="F178" s="85"/>
      <c r="G178" s="85"/>
    </row>
    <row r="179" spans="1:7">
      <c r="A179" s="85"/>
      <c r="B179" s="85"/>
      <c r="C179" s="85"/>
      <c r="D179" s="85"/>
      <c r="E179" s="85"/>
      <c r="F179" s="85"/>
      <c r="G179" s="85"/>
    </row>
    <row r="180" spans="1:7" ht="21">
      <c r="A180" s="93"/>
      <c r="B180" s="85"/>
      <c r="C180" s="85"/>
      <c r="D180" s="85"/>
      <c r="E180" s="85"/>
      <c r="F180" s="85"/>
      <c r="G180" s="85"/>
    </row>
    <row r="181" spans="1:7" ht="21">
      <c r="A181" s="93"/>
      <c r="B181" s="85"/>
      <c r="C181" s="85"/>
      <c r="D181" s="85"/>
      <c r="E181" s="85"/>
      <c r="F181" s="85"/>
      <c r="G181" s="85"/>
    </row>
    <row r="182" spans="1:7" ht="21">
      <c r="A182" s="93"/>
      <c r="B182" s="85"/>
      <c r="C182" s="95"/>
      <c r="D182" s="94"/>
      <c r="E182" s="96"/>
      <c r="F182" s="97"/>
      <c r="G182" s="97"/>
    </row>
    <row r="183" spans="1:7" ht="21">
      <c r="A183" s="85"/>
      <c r="B183" s="94"/>
      <c r="C183" s="95"/>
      <c r="D183" s="94"/>
      <c r="E183" s="85"/>
      <c r="F183" s="85"/>
      <c r="G183" s="85"/>
    </row>
    <row r="184" spans="1:7">
      <c r="A184" s="85"/>
      <c r="B184" s="85"/>
      <c r="C184" s="85"/>
      <c r="D184" s="85"/>
      <c r="E184" s="83"/>
      <c r="F184" s="85"/>
      <c r="G184" s="85"/>
    </row>
    <row r="185" spans="1:7">
      <c r="A185" s="85"/>
      <c r="B185" s="85"/>
      <c r="C185" s="85"/>
      <c r="D185" s="85"/>
      <c r="E185" s="83"/>
      <c r="F185" s="85"/>
      <c r="G185" s="85"/>
    </row>
    <row r="186" spans="1:7">
      <c r="A186" s="85"/>
      <c r="B186" s="85"/>
      <c r="C186" s="85"/>
      <c r="D186" s="85"/>
      <c r="E186" s="83"/>
      <c r="F186" s="85"/>
      <c r="G186" s="85"/>
    </row>
    <row r="187" spans="1:7" ht="15.75">
      <c r="A187" s="85"/>
      <c r="B187" s="85"/>
      <c r="C187" s="90"/>
      <c r="D187" s="99"/>
      <c r="E187" s="91"/>
      <c r="F187" s="85"/>
      <c r="G187" s="85"/>
    </row>
    <row r="188" spans="1:7">
      <c r="A188" s="85"/>
      <c r="B188" s="85"/>
      <c r="C188" s="85"/>
      <c r="D188" s="85"/>
      <c r="E188" s="85"/>
      <c r="F188" s="85"/>
      <c r="G188" s="85"/>
    </row>
    <row r="189" spans="1:7">
      <c r="A189" s="85"/>
      <c r="B189" s="85"/>
      <c r="C189" s="85"/>
      <c r="D189" s="85"/>
      <c r="E189" s="85"/>
      <c r="F189" s="85"/>
      <c r="G189" s="85"/>
    </row>
    <row r="190" spans="1:7">
      <c r="A190" s="85"/>
      <c r="B190" s="85"/>
      <c r="C190" s="85"/>
      <c r="D190" s="85"/>
      <c r="E190" s="85"/>
      <c r="F190" s="85"/>
      <c r="G190" s="85"/>
    </row>
    <row r="191" spans="1:7">
      <c r="A191" s="85"/>
      <c r="B191" s="85"/>
      <c r="C191" s="85"/>
      <c r="D191" s="85"/>
      <c r="E191" s="85"/>
      <c r="F191" s="85"/>
      <c r="G191" s="85"/>
    </row>
    <row r="192" spans="1:7">
      <c r="A192" s="85"/>
      <c r="B192" s="85"/>
      <c r="C192" s="85"/>
      <c r="D192" s="85"/>
      <c r="E192" s="85"/>
      <c r="F192" s="85"/>
      <c r="G192" s="85"/>
    </row>
    <row r="193" spans="1:7">
      <c r="A193" s="85"/>
      <c r="B193" s="85"/>
      <c r="C193" s="85"/>
      <c r="D193" s="85"/>
      <c r="E193" s="85"/>
      <c r="F193" s="85"/>
      <c r="G193" s="85"/>
    </row>
    <row r="194" spans="1:7">
      <c r="A194" s="85"/>
      <c r="B194" s="85"/>
      <c r="C194" s="85"/>
      <c r="D194" s="85"/>
      <c r="E194" s="85"/>
      <c r="F194" s="85"/>
      <c r="G194" s="85"/>
    </row>
    <row r="195" spans="1:7">
      <c r="A195" s="85"/>
      <c r="B195" s="85"/>
      <c r="C195" s="85"/>
      <c r="D195" s="85"/>
      <c r="E195" s="85"/>
      <c r="F195" s="85"/>
      <c r="G195" s="85"/>
    </row>
    <row r="196" spans="1:7">
      <c r="A196" s="85"/>
      <c r="B196" s="85"/>
      <c r="C196" s="85"/>
      <c r="D196" s="85"/>
      <c r="E196" s="85"/>
      <c r="F196" s="85"/>
      <c r="G196" s="85"/>
    </row>
    <row r="197" spans="1:7">
      <c r="A197" s="85"/>
      <c r="B197" s="85"/>
      <c r="C197" s="85"/>
      <c r="D197" s="85"/>
      <c r="E197" s="85"/>
      <c r="F197" s="85"/>
      <c r="G197" s="85"/>
    </row>
    <row r="198" spans="1:7">
      <c r="A198" s="85"/>
      <c r="B198" s="85"/>
      <c r="C198" s="85"/>
      <c r="D198" s="85"/>
      <c r="E198" s="85"/>
      <c r="F198" s="85"/>
      <c r="G198" s="85"/>
    </row>
    <row r="199" spans="1:7">
      <c r="A199" s="85"/>
      <c r="B199" s="85"/>
      <c r="C199" s="85"/>
      <c r="D199" s="85"/>
      <c r="E199" s="85"/>
      <c r="F199" s="85"/>
      <c r="G199" s="85"/>
    </row>
    <row r="200" spans="1:7">
      <c r="A200" s="85"/>
      <c r="B200" s="85"/>
      <c r="C200" s="85"/>
      <c r="D200" s="85"/>
      <c r="E200" s="85"/>
      <c r="F200" s="85"/>
      <c r="G200" s="85"/>
    </row>
    <row r="201" spans="1:7">
      <c r="A201" s="85"/>
      <c r="B201" s="85"/>
      <c r="C201" s="85"/>
      <c r="D201" s="85"/>
      <c r="E201" s="85"/>
      <c r="F201" s="85"/>
      <c r="G201" s="85"/>
    </row>
    <row r="202" spans="1:7">
      <c r="A202" s="85"/>
      <c r="B202" s="85"/>
      <c r="C202" s="85"/>
      <c r="D202" s="85"/>
      <c r="E202" s="85"/>
      <c r="F202" s="85"/>
      <c r="G202" s="85"/>
    </row>
    <row r="203" spans="1:7">
      <c r="A203" s="85"/>
      <c r="B203" s="85"/>
      <c r="C203" s="85"/>
      <c r="D203" s="85"/>
      <c r="E203" s="85"/>
      <c r="F203" s="85"/>
      <c r="G203" s="85"/>
    </row>
    <row r="204" spans="1:7">
      <c r="A204" s="85"/>
      <c r="B204" s="85"/>
      <c r="C204" s="85"/>
      <c r="D204" s="85"/>
      <c r="E204" s="85"/>
      <c r="F204" s="85"/>
      <c r="G204" s="85"/>
    </row>
    <row r="205" spans="1:7">
      <c r="A205" s="85"/>
      <c r="B205" s="85"/>
      <c r="C205" s="85"/>
      <c r="D205" s="85"/>
      <c r="E205" s="85"/>
      <c r="F205" s="85"/>
      <c r="G205" s="85"/>
    </row>
    <row r="206" spans="1:7">
      <c r="A206" s="85"/>
      <c r="B206" s="85"/>
      <c r="C206" s="85"/>
      <c r="D206" s="85"/>
      <c r="E206" s="85"/>
      <c r="F206" s="85"/>
      <c r="G206" s="85"/>
    </row>
    <row r="207" spans="1:7">
      <c r="A207" s="85"/>
      <c r="B207" s="85"/>
      <c r="C207" s="85"/>
      <c r="D207" s="85"/>
      <c r="E207" s="85"/>
      <c r="F207" s="85"/>
      <c r="G207" s="85"/>
    </row>
    <row r="208" spans="1:7">
      <c r="A208" s="85"/>
      <c r="B208" s="85"/>
      <c r="C208" s="85"/>
      <c r="D208" s="85"/>
      <c r="E208" s="85"/>
      <c r="F208" s="85"/>
      <c r="G208" s="85"/>
    </row>
    <row r="209" spans="1:7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3" priority="2">
      <formula>(WEEKDAY($A12,2)&gt;5)*($A12&lt;&gt;"")</formula>
    </cfRule>
  </conditionalFormatting>
  <conditionalFormatting sqref="AL12:AL42">
    <cfRule type="expression" dxfId="2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ignoredErrors>
    <ignoredError sqref="B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Лист_2 (2)</vt:lpstr>
      <vt:lpstr>Заправка по АВТОМО ДНЯМ і МІСЯЦ</vt:lpstr>
      <vt:lpstr>Лист_2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2017-12-18T07:19:18Z</cp:lastPrinted>
  <dcterms:created xsi:type="dcterms:W3CDTF">2017-07-17T14:35:19Z</dcterms:created>
  <dcterms:modified xsi:type="dcterms:W3CDTF">2017-12-18T12:36:10Z</dcterms:modified>
</cp:coreProperties>
</file>