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35" windowHeight="11505" activeTab="0"/>
  </bookViews>
  <sheets>
    <sheet name="Определение % уходящих в отпус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Павел</author>
  </authors>
  <commentList>
    <comment ref="B21" authorId="0">
      <text>
        <r>
          <rPr>
            <sz val="9"/>
            <rFont val="Tahoma"/>
            <family val="2"/>
          </rPr>
          <t>240% - потому, что отпуск 35 дней и в году это 7000 на 100 человек, соотствественно отсутствий в году будет 237% (7000/29,5 - среднее кол-во дней в месяце по законодательству) = 237</t>
        </r>
      </text>
    </comment>
  </commentList>
</comments>
</file>

<file path=xl/sharedStrings.xml><?xml version="1.0" encoding="utf-8"?>
<sst xmlns="http://schemas.openxmlformats.org/spreadsheetml/2006/main" count="22" uniqueCount="22">
  <si>
    <t>%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</si>
  <si>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</si>
  <si>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</si>
  <si>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</si>
  <si>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</si>
  <si>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</si>
  <si>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</si>
  <si>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</si>
  <si>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</si>
  <si>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</si>
  <si>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</si>
  <si>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</si>
  <si>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</si>
  <si>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</si>
  <si>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примеру:</t>
  </si>
  <si>
    <t>Кол-во сотрудников</t>
  </si>
  <si>
    <t>Кол-во отпусков в году</t>
  </si>
  <si>
    <t>Квота % отсутствия человеко-дней в месяце от состава компании (т.е. - 100 человек * кол-во дней в месяце)</t>
  </si>
  <si>
    <t>Человеко-дни</t>
  </si>
  <si>
    <t>Итого:</t>
  </si>
  <si>
    <t>по 35 к.д.</t>
  </si>
  <si>
    <t>Кол-во сотрудников которых можно отпустить в месяце с учетом переходящих отпусков, чтобы не выйти за квоту человеко-дни в месяце (при условии равномерного отправления в отпуска 50% в начале месяся до 15 числа и 50% в конце месяца до 31 числа, однако в один день всех отправить нельзя)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</si>
</sst>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right" wrapText="1"/>
    </xf>
    <xf numFmtId="1" fontId="0" fillId="0" borderId="0" xfId="0" applyNumberFormat="1" applyAlignment="1">
      <alignment/>
    </xf>
    <xf numFmtId="0" fontId="27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2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8.7109375" style="1" customWidth="1"/>
    <col min="3" max="3" width="14.140625" style="0" bestFit="1" customWidth="1"/>
    <col min="4" max="4" width="48.57421875" style="0" customWidth="1"/>
  </cols>
  <sheetData>
    <row r="1" ht="15"/>
    <row r="2" ht="15">
      <c r="A2" s="1" t="s">
        <v>14</v>
      </c>
    </row>
    <row r="3" ht="15"/>
    <row r="4" spans="1:2" ht="30">
      <c r="A4" s="6" t="s">
        <v>15</v>
      </c>
      <c r="B4" s="4">
        <v>100</v>
      </c>
    </row>
    <row r="5" spans="1:3" ht="30">
      <c r="A5" s="6" t="s">
        <v>16</v>
      </c>
      <c r="B5" s="4">
        <f>B4*2</f>
        <v>200</v>
      </c>
      <c r="C5" s="3" t="s">
        <v>20</v>
      </c>
    </row>
    <row r="6" ht="15"/>
    <row r="7" spans="1:4" ht="63.75" customHeight="1">
      <c r="A7" s="14" t="s">
        <v>17</v>
      </c>
      <c r="B7" s="14"/>
      <c r="C7" s="14"/>
      <c r="D7" s="14"/>
    </row>
    <row r="8" spans="1:4" ht="120">
      <c r="A8" s="7" t="s">
        <v>1</v>
      </c>
      <c r="B8" s="8" t="s">
        <v>0</v>
      </c>
      <c r="C8" s="11" t="s">
        <v>18</v>
      </c>
      <c r="D8" s="12" t="s">
        <v>21</v>
      </c>
    </row>
    <row r="9" spans="1:4" ht="15">
      <c r="A9" s="13" t="s">
        <v>2</v>
      </c>
      <c r="B9" s="4">
        <v>30</v>
      </c>
      <c r="C9" s="2">
        <f>31*($B$4/100*B9)</f>
        <v>930</v>
      </c>
      <c r="D9" s="2"/>
    </row>
    <row r="10" spans="1:4" ht="15">
      <c r="A10" s="13" t="s">
        <v>3</v>
      </c>
      <c r="B10" s="4">
        <v>30</v>
      </c>
      <c r="C10" s="2">
        <f>28*($B$4/100*B10)</f>
        <v>840</v>
      </c>
      <c r="D10" s="2"/>
    </row>
    <row r="11" spans="1:4" ht="15">
      <c r="A11" s="13" t="s">
        <v>4</v>
      </c>
      <c r="B11" s="4">
        <v>25</v>
      </c>
      <c r="C11" s="2">
        <f>31*($B$4/100*B11)</f>
        <v>775</v>
      </c>
      <c r="D11" s="2"/>
    </row>
    <row r="12" spans="1:4" ht="15">
      <c r="A12" s="13" t="s">
        <v>5</v>
      </c>
      <c r="B12" s="4">
        <v>25</v>
      </c>
      <c r="C12" s="2">
        <f>30*($B$4/100*B12)</f>
        <v>750</v>
      </c>
      <c r="D12" s="2"/>
    </row>
    <row r="13" spans="1:4" ht="15">
      <c r="A13" s="13" t="s">
        <v>6</v>
      </c>
      <c r="B13" s="4">
        <v>15</v>
      </c>
      <c r="C13" s="2">
        <f>31*($B$4/100*B13)</f>
        <v>465</v>
      </c>
      <c r="D13" s="2"/>
    </row>
    <row r="14" spans="1:4" ht="15">
      <c r="A14" s="13" t="s">
        <v>7</v>
      </c>
      <c r="B14" s="4">
        <v>10</v>
      </c>
      <c r="C14" s="2">
        <f>30*($B$4/100*B14)</f>
        <v>300</v>
      </c>
      <c r="D14" s="2"/>
    </row>
    <row r="15" spans="1:4" ht="15">
      <c r="A15" s="13" t="s">
        <v>8</v>
      </c>
      <c r="B15" s="4">
        <v>10</v>
      </c>
      <c r="C15" s="2">
        <f aca="true" t="shared" si="0" ref="C15:C20">31*($B$4/100*B15)</f>
        <v>310</v>
      </c>
      <c r="D15" s="2"/>
    </row>
    <row r="16" spans="1:4" ht="15">
      <c r="A16" s="13" t="s">
        <v>9</v>
      </c>
      <c r="B16" s="4">
        <v>10</v>
      </c>
      <c r="C16" s="2">
        <f t="shared" si="0"/>
        <v>310</v>
      </c>
      <c r="D16" s="2"/>
    </row>
    <row r="17" spans="1:4" ht="15">
      <c r="A17" s="13" t="s">
        <v>10</v>
      </c>
      <c r="B17" s="4">
        <v>15</v>
      </c>
      <c r="C17" s="2">
        <f>30*($B$4/100*B17)</f>
        <v>450</v>
      </c>
      <c r="D17" s="2"/>
    </row>
    <row r="18" spans="1:4" ht="15">
      <c r="A18" s="13" t="s">
        <v>11</v>
      </c>
      <c r="B18" s="4">
        <v>25</v>
      </c>
      <c r="C18" s="2">
        <f t="shared" si="0"/>
        <v>775</v>
      </c>
      <c r="D18" s="2"/>
    </row>
    <row r="19" spans="1:4" ht="15">
      <c r="A19" s="13" t="s">
        <v>12</v>
      </c>
      <c r="B19" s="4">
        <v>25</v>
      </c>
      <c r="C19" s="2">
        <f>30*($B$4/100*B19)</f>
        <v>750</v>
      </c>
      <c r="D19" s="2"/>
    </row>
    <row r="20" spans="1:4" ht="15">
      <c r="A20" s="13" t="s">
        <v>13</v>
      </c>
      <c r="B20" s="4">
        <v>20</v>
      </c>
      <c r="C20" s="2">
        <f t="shared" si="0"/>
        <v>620</v>
      </c>
      <c r="D20" s="2"/>
    </row>
    <row r="21" spans="1:3" ht="15">
      <c r="A21" s="9" t="s">
        <v>19</v>
      </c>
      <c r="B21" s="5">
        <f>SUM(B9:B20)</f>
        <v>240</v>
      </c>
      <c r="C21">
        <f>SUM(C9:C20)</f>
        <v>7275</v>
      </c>
    </row>
    <row r="25" ht="15">
      <c r="E25" s="10"/>
    </row>
    <row r="27" ht="15">
      <c r="C27" s="10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3"/>
  <ignoredErrors>
    <ignoredError sqref="C10 C12:C13 C14 C17:C18 C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"РИВЦ-Пулково"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Павел</cp:lastModifiedBy>
  <cp:lastPrinted>2015-11-16T14:24:34Z</cp:lastPrinted>
  <dcterms:created xsi:type="dcterms:W3CDTF">2011-01-12T14:34:45Z</dcterms:created>
  <dcterms:modified xsi:type="dcterms:W3CDTF">2017-12-22T11:00:09Z</dcterms:modified>
  <cp:category/>
  <cp:version/>
  <cp:contentType/>
  <cp:contentStatus/>
</cp:coreProperties>
</file>