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Бюджет" sheetId="1" r:id="rId1"/>
    <sheet name="Лист2" sheetId="7" r:id="rId2"/>
    <sheet name="Затраты" sheetId="6" r:id="rId3"/>
    <sheet name="Данные диаграммы" sheetId="4" state="hidden" r:id="rId4"/>
  </sheets>
  <externalReferences>
    <externalReference r:id="rId5"/>
  </externalReferences>
  <definedNames>
    <definedName name="shpКнопкаСведения">#REF!</definedName>
    <definedName name="доход">#REF!</definedName>
    <definedName name="Жилье">#REF!</definedName>
    <definedName name="значения_отображаемых_статей_расходов_за_период">OFFSET(отображаемые_статьи_расходов,,период)</definedName>
    <definedName name="количество_отображаемых_статей_расходов">COUNTIF('Данные диаграммы'!$B$7:$B$21,"&gt;"&amp; " ")</definedName>
    <definedName name="НазваниеБюджета">#REF!</definedName>
    <definedName name="НачальнаяЯчейка">'Данные диаграммы'!$B$6</definedName>
    <definedName name="НачальныйБаланс">Бюджет!#REF!</definedName>
    <definedName name="отображаемые_статьи_расходов">OFFSET(НачальнаяЯчейка,15-количество_отображаемых_статей_расходов+1,,количество_отображаемых_статей_расходов)</definedName>
    <definedName name="отображать_длительный_период">CHOOSE(период,"Январь","Февраль","Март","Апрель","Май","Июнь","Июль","Август","Сентябрь","Октябрь","Ноябрь","Декабрь","Год")</definedName>
    <definedName name="период">'Данные диаграммы'!$C$4</definedName>
    <definedName name="Печать_заголовков" localSheetId="0">Бюджет!$1:$3</definedName>
    <definedName name="расход">#REF!,#REF!,#REF!,#REF!</definedName>
    <definedName name="расходы">[1]янв!$E$5:$E$35</definedName>
    <definedName name="расходы_благотворительность">#REF!</definedName>
    <definedName name="расходы_быт_нужды">#REF!</definedName>
    <definedName name="расходы_выплаты">#REF!</definedName>
    <definedName name="расходы_дети">#REF!</definedName>
    <definedName name="расходы_домашние_животные">#REF!</definedName>
    <definedName name="расходы_жилье">#REF!</definedName>
    <definedName name="расходы_здоровье">#REF!</definedName>
    <definedName name="расходы_образование">#REF!</definedName>
    <definedName name="расходы_отдых">#REF!</definedName>
    <definedName name="расходы_подписки">#REF!</definedName>
    <definedName name="расходы_развлечения">#REF!</definedName>
    <definedName name="расходы_разное">#REF!</definedName>
    <definedName name="расходы_сбережения">#REF!</definedName>
    <definedName name="расходы_страховка">#REF!</definedName>
    <definedName name="расходы_транспорт">#REF!</definedName>
    <definedName name="список_статей_расходов_01">CHOOSE(MATCH(INDEX(Бюджет!#REF!,,1),статьи_расходов,0),0,расходы_жилье,расходы_быт_нужды,расходы_дети,расходы_транспорт,расходы_здоровье,расходы_страховка,расходы_образование,расходы_благотворительность,расходы_сбережения,расходы_выплаты,расходы_развлечения,расходы_домашние_животные,расходы_подписки,расходы_отдых,расходы_разное)</definedName>
    <definedName name="список_статей_расходов_02">CHOOSE(MATCH(INDEX(Бюджет!#REF!,,1),статьи_расходов,0),0,расходы_жилье,расходы_быт_нужды,расходы_дети,расходы_транспорт,расходы_здоровье,расходы_страховка,расходы_образование,расходы_благотворительность,расходы_сбережения,расходы_выплаты,расходы_развлечения,расходы_домашние_животные,расходы_подписки,расходы_отдых,расходы_разное)</definedName>
    <definedName name="список_статей_расходов_03">CHOOSE(MATCH(INDEX(Бюджет!#REF!,,1),статьи_расходов,0),0,расходы_жилье,расходы_быт_нужды,расходы_дети,расходы_транспорт,расходы_здоровье,расходы_страховка,расходы_образование,расходы_благотворительность,расходы_сбережения,расходы_выплаты,расходы_развлечения,расходы_домашние_животные,расходы_подписки,расходы_отдых,расходы_разное)</definedName>
    <definedName name="список_статей_расходов_04">CHOOSE(MATCH(INDEX(Бюджет!#REF!,,1),статьи_расходов,0),0,расходы_жилье,расходы_быт_нужды,расходы_дети,расходы_транспорт,расходы_здоровье,расходы_страховка,расходы_образование,расходы_благотворительность,расходы_сбережения,расходы_выплаты,расходы_развлечения,расходы_домашние_животные,расходы_подписки,расходы_отдых,расходы_разное)</definedName>
    <definedName name="список_статей_расходов_05">CHOOSE(MATCH(INDEX(Бюджет!#REF!,,1),статьи_расходов,0),0,расходы_жилье,расходы_быт_нужды,расходы_дети,расходы_транспорт,расходы_здоровье,расходы_страховка,расходы_образование,расходы_благотворительность,расходы_сбережения,расходы_выплаты,расходы_развлечения,расходы_домашние_животные,расходы_подписки,расходы_отдых,расходы_разное)</definedName>
    <definedName name="список_статей_расходов_06">CHOOSE(MATCH(INDEX(Бюджет!#REF!,,1),статьи_расходов,0),0,расходы_жилье,расходы_быт_нужды,расходы_дети,расходы_транспорт,расходы_здоровье,расходы_страховка,расходы_образование,расходы_благотворительность,расходы_сбережения,расходы_выплаты,расходы_развлечения,расходы_домашние_животные,расходы_подписки,расходы_отдых,расходы_разное)</definedName>
    <definedName name="список_статей_расходов_07">CHOOSE(MATCH(INDEX(Бюджет!#REF!,,1),статьи_расходов,0),0,расходы_жилье,расходы_быт_нужды,расходы_дети,расходы_транспорт,расходы_здоровье,расходы_страховка,расходы_образование,расходы_благотворительность,расходы_сбережения,расходы_выплаты,расходы_развлечения,расходы_домашние_животные,расходы_подписки,расходы_отдых,расходы_разное)</definedName>
    <definedName name="список_статей_расходов_08">CHOOSE(MATCH(INDEX(Бюджет!#REF!,,1),статьи_расходов,0),0,расходы_жилье,расходы_быт_нужды,расходы_дети,расходы_транспорт,расходы_здоровье,расходы_страховка,расходы_образование,расходы_благотворительность,расходы_сбережения,расходы_выплаты,расходы_развлечения,расходы_домашние_животные,расходы_подписки,расходы_отдых,расходы_разное)</definedName>
    <definedName name="список_статей_расходов_09">CHOOSE(MATCH(INDEX(Бюджет!#REF!,,1),статьи_расходов,0),0,расходы_жилье,расходы_быт_нужды,расходы_дети,расходы_транспорт,расходы_здоровье,расходы_страховка,расходы_образование,расходы_благотворительность,расходы_сбережения,расходы_выплаты,расходы_развлечения,расходы_домашние_животные,расходы_подписки,расходы_отдых,расходы_разное)</definedName>
    <definedName name="список_статей_расходов_10">CHOOSE(MATCH(INDEX(Бюджет!#REF!,,1),статьи_расходов,0),0,расходы_жилье,расходы_быт_нужды,расходы_дети,расходы_транспорт,расходы_здоровье,расходы_страховка,расходы_образование,расходы_благотворительность,расходы_сбережения,расходы_выплаты,расходы_развлечения,расходы_домашние_животные,расходы_подписки,расходы_отдых,расходы_разное)</definedName>
    <definedName name="список_статей_расходов_11">CHOOSE(MATCH(INDEX(Бюджет!#REF!,,1),статьи_расходов,0),0,расходы_жилье,расходы_быт_нужды,расходы_дети,расходы_транспорт,расходы_здоровье,расходы_страховка,расходы_образование,расходы_благотворительность,расходы_сбережения,расходы_выплаты,расходы_развлечения,расходы_домашние_животные,расходы_подписки,расходы_отдых,расходы_разное)</definedName>
    <definedName name="список_статей_расходов_12">CHOOSE(MATCH(INDEX(Бюджет!#REF!,,1),статьи_расходов,0),0,расходы_жилье,расходы_быт_нужды,расходы_дети,расходы_транспорт,расходы_здоровье,расходы_страховка,расходы_образование,расходы_благотворительность,расходы_сбережения,расходы_выплаты,расходы_развлечения,расходы_домашние_животные,расходы_подписки,расходы_отдых,расходы_разное)</definedName>
    <definedName name="список_статей_расходов_13">CHOOSE(MATCH(INDEX(Бюджет!#REF!,,1),статьи_расходов,0),0,расходы_жилье,расходы_быт_нужды,расходы_дети,расходы_транспорт,расходы_здоровье,расходы_страховка,расходы_образование,расходы_благотворительность,расходы_сбережения,расходы_выплаты,расходы_развлечения,расходы_домашние_животные,расходы_подписки,расходы_отдых,расходы_разное)</definedName>
    <definedName name="список_статей_расходов_14">CHOOSE(MATCH(INDEX(Бюджет!#REF!,,1),статьи_расходов,0),0,расходы_жилье,расходы_быт_нужды,расходы_дети,расходы_транспорт,расходы_здоровье,расходы_страховка,расходы_образование,расходы_благотворительность,расходы_сбережения,расходы_выплаты,расходы_развлечения,расходы_домашние_животные,расходы_подписки,расходы_отдых,расходы_разное)</definedName>
    <definedName name="список_статей_расходов_15">CHOOSE(MATCH(INDEX(Бюджет!#REF!,,1),статьи_расходов,0),0,расходы_жилье,расходы_быт_нужды,расходы_дети,расходы_транспорт,расходы_здоровье,расходы_страховка,расходы_образование,расходы_благотворительность,расходы_сбережения,расходы_выплаты,расходы_развлечения,расходы_домашние_животные,расходы_подписки,расходы_отдых,расходы_разное)</definedName>
    <definedName name="статьи_расходов">#REF!</definedName>
    <definedName name="тест">Лист2!$A$8:$A$31</definedName>
    <definedName name="тест2">Лист2!$A$8:$A$108</definedName>
    <definedName name="тест3">Лист2!$A$1:$A$108</definedName>
  </definedNames>
  <calcPr calcId="152511" fullCalcOnLoad="1"/>
</workbook>
</file>

<file path=xl/calcChain.xml><?xml version="1.0" encoding="utf-8"?>
<calcChain xmlns="http://schemas.openxmlformats.org/spreadsheetml/2006/main">
  <c r="C5" i="1" l="1"/>
  <c r="C6" i="1"/>
  <c r="D6" i="1"/>
  <c r="E6" i="1"/>
  <c r="F6" i="1"/>
  <c r="G6" i="1"/>
  <c r="H6" i="1"/>
  <c r="I6" i="1"/>
  <c r="J6" i="1"/>
  <c r="K6" i="1"/>
  <c r="L6" i="1"/>
  <c r="M6" i="1"/>
  <c r="N6" i="1"/>
  <c r="C7" i="1"/>
  <c r="D7" i="1"/>
  <c r="E7" i="1"/>
  <c r="F7" i="1"/>
  <c r="G7" i="1"/>
  <c r="H7" i="1"/>
  <c r="I7" i="1"/>
  <c r="J7" i="1"/>
  <c r="K7" i="1"/>
  <c r="L7" i="1"/>
  <c r="M7" i="1"/>
  <c r="N7" i="1"/>
  <c r="C8" i="1"/>
  <c r="D8" i="1"/>
  <c r="E8" i="1"/>
  <c r="F8" i="1"/>
  <c r="G8" i="1"/>
  <c r="H8" i="1"/>
  <c r="I8" i="1"/>
  <c r="J8" i="1"/>
  <c r="K8" i="1"/>
  <c r="L8" i="1"/>
  <c r="M8" i="1"/>
  <c r="N8" i="1"/>
  <c r="C9" i="1"/>
  <c r="D9" i="1"/>
  <c r="E9" i="1"/>
  <c r="F9" i="1"/>
  <c r="G9" i="1"/>
  <c r="H9" i="1"/>
  <c r="I9" i="1"/>
  <c r="J9" i="1"/>
  <c r="K9" i="1"/>
  <c r="L9" i="1"/>
  <c r="M9" i="1"/>
  <c r="N9" i="1"/>
  <c r="D5" i="1"/>
  <c r="E5" i="1"/>
  <c r="F5" i="1"/>
  <c r="G5" i="1"/>
  <c r="H5" i="1"/>
  <c r="I5" i="1"/>
  <c r="J5" i="1"/>
  <c r="J10" i="1" s="1"/>
  <c r="K5" i="1"/>
  <c r="L5" i="1"/>
  <c r="M5" i="1"/>
  <c r="N5" i="1"/>
  <c r="N10" i="1" s="1"/>
  <c r="G10" i="1"/>
  <c r="F10" i="1"/>
  <c r="H10" i="1"/>
  <c r="L10" i="1"/>
  <c r="B37" i="4"/>
  <c r="B40" i="4"/>
  <c r="B38" i="4"/>
  <c r="C7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14" i="4"/>
  <c r="M14" i="4"/>
  <c r="L14" i="4"/>
  <c r="K14" i="4"/>
  <c r="J14" i="4"/>
  <c r="I14" i="4"/>
  <c r="H14" i="4"/>
  <c r="G14" i="4"/>
  <c r="F14" i="4"/>
  <c r="E14" i="4"/>
  <c r="D14" i="4"/>
  <c r="C14" i="4"/>
  <c r="N13" i="4"/>
  <c r="M13" i="4"/>
  <c r="L13" i="4"/>
  <c r="K13" i="4"/>
  <c r="J13" i="4"/>
  <c r="I13" i="4"/>
  <c r="H13" i="4"/>
  <c r="G13" i="4"/>
  <c r="F13" i="4"/>
  <c r="E13" i="4"/>
  <c r="D13" i="4"/>
  <c r="C13" i="4"/>
  <c r="N12" i="4"/>
  <c r="M12" i="4"/>
  <c r="L12" i="4"/>
  <c r="K12" i="4"/>
  <c r="J12" i="4"/>
  <c r="I12" i="4"/>
  <c r="H12" i="4"/>
  <c r="G12" i="4"/>
  <c r="F12" i="4"/>
  <c r="E12" i="4"/>
  <c r="D12" i="4"/>
  <c r="C12" i="4"/>
  <c r="N11" i="4"/>
  <c r="M11" i="4"/>
  <c r="L11" i="4"/>
  <c r="K11" i="4"/>
  <c r="J11" i="4"/>
  <c r="I11" i="4"/>
  <c r="H11" i="4"/>
  <c r="G11" i="4"/>
  <c r="F11" i="4"/>
  <c r="E11" i="4"/>
  <c r="D11" i="4"/>
  <c r="C11" i="4"/>
  <c r="N10" i="4"/>
  <c r="M10" i="4"/>
  <c r="L10" i="4"/>
  <c r="K10" i="4"/>
  <c r="J10" i="4"/>
  <c r="I10" i="4"/>
  <c r="H10" i="4"/>
  <c r="G10" i="4"/>
  <c r="F10" i="4"/>
  <c r="E10" i="4"/>
  <c r="D10" i="4"/>
  <c r="C10" i="4"/>
  <c r="N9" i="4"/>
  <c r="M9" i="4"/>
  <c r="L9" i="4"/>
  <c r="K9" i="4"/>
  <c r="J9" i="4"/>
  <c r="I9" i="4"/>
  <c r="H9" i="4"/>
  <c r="G9" i="4"/>
  <c r="F9" i="4"/>
  <c r="E9" i="4"/>
  <c r="D9" i="4"/>
  <c r="C9" i="4"/>
  <c r="N8" i="4"/>
  <c r="M8" i="4"/>
  <c r="L8" i="4"/>
  <c r="K8" i="4"/>
  <c r="J8" i="4"/>
  <c r="I8" i="4"/>
  <c r="H8" i="4"/>
  <c r="G8" i="4"/>
  <c r="F8" i="4"/>
  <c r="E8" i="4"/>
  <c r="D8" i="4"/>
  <c r="C8" i="4"/>
  <c r="N7" i="4"/>
  <c r="M7" i="4"/>
  <c r="L7" i="4"/>
  <c r="K7" i="4"/>
  <c r="J7" i="4"/>
  <c r="I7" i="4"/>
  <c r="H7" i="4"/>
  <c r="G7" i="4"/>
  <c r="F7" i="4"/>
  <c r="E7" i="4"/>
  <c r="D7" i="4"/>
  <c r="B39" i="4"/>
  <c r="G28" i="4"/>
  <c r="O9" i="4"/>
  <c r="P9" i="4"/>
  <c r="O10" i="4"/>
  <c r="P11" i="4"/>
  <c r="O13" i="4"/>
  <c r="O14" i="4"/>
  <c r="P15" i="4"/>
  <c r="P17" i="4"/>
  <c r="P18" i="4"/>
  <c r="O20" i="4"/>
  <c r="M29" i="4"/>
  <c r="P13" i="4"/>
  <c r="O15" i="4"/>
  <c r="O16" i="4"/>
  <c r="O19" i="4"/>
  <c r="P19" i="4"/>
  <c r="P16" i="4"/>
  <c r="O7" i="4"/>
  <c r="C38" i="4"/>
  <c r="O18" i="4"/>
  <c r="P7" i="4"/>
  <c r="C39" i="4"/>
  <c r="D29" i="4"/>
  <c r="D28" i="4"/>
  <c r="J29" i="4"/>
  <c r="J28" i="4"/>
  <c r="L28" i="4"/>
  <c r="N29" i="4"/>
  <c r="I29" i="4"/>
  <c r="M28" i="4"/>
  <c r="P21" i="4"/>
  <c r="C40" i="4"/>
  <c r="D40" i="4"/>
  <c r="E29" i="4"/>
  <c r="E28" i="4"/>
  <c r="P8" i="4"/>
  <c r="K28" i="4"/>
  <c r="K29" i="4"/>
  <c r="P20" i="4"/>
  <c r="F28" i="4"/>
  <c r="F29" i="4"/>
  <c r="H28" i="4"/>
  <c r="H29" i="4"/>
  <c r="N28" i="4"/>
  <c r="O17" i="4"/>
  <c r="G29" i="4"/>
  <c r="P12" i="4"/>
  <c r="O12" i="4"/>
  <c r="O11" i="4"/>
  <c r="P14" i="4"/>
  <c r="P10" i="4"/>
  <c r="O21" i="4"/>
  <c r="O8" i="4"/>
  <c r="I28" i="4"/>
  <c r="L29" i="4"/>
  <c r="C26" i="4"/>
  <c r="K26" i="4"/>
  <c r="D26" i="4"/>
  <c r="I26" i="4"/>
  <c r="F26" i="4"/>
  <c r="J26" i="4"/>
  <c r="G26" i="4"/>
  <c r="L26" i="4"/>
  <c r="C29" i="4"/>
  <c r="H26" i="4"/>
  <c r="N26" i="4"/>
  <c r="C28" i="4"/>
  <c r="M26" i="4"/>
  <c r="E26" i="4"/>
  <c r="O29" i="4"/>
  <c r="O28" i="4"/>
  <c r="O26" i="4"/>
  <c r="O6" i="1" l="1"/>
  <c r="P6" i="1" s="1"/>
  <c r="O8" i="1"/>
  <c r="P8" i="1" s="1"/>
  <c r="M10" i="1"/>
  <c r="K10" i="1"/>
  <c r="O9" i="1"/>
  <c r="P9" i="1" s="1"/>
  <c r="O7" i="1"/>
  <c r="P7" i="1" s="1"/>
  <c r="I10" i="1"/>
  <c r="E10" i="1"/>
  <c r="D10" i="1"/>
  <c r="O5" i="1"/>
  <c r="P5" i="1" s="1"/>
  <c r="C10" i="1"/>
  <c r="O10" i="1" l="1"/>
  <c r="P10" i="1" s="1"/>
</calcChain>
</file>

<file path=xl/sharedStrings.xml><?xml version="1.0" encoding="utf-8"?>
<sst xmlns="http://schemas.openxmlformats.org/spreadsheetml/2006/main" count="92" uniqueCount="61">
  <si>
    <t>Доходы</t>
  </si>
  <si>
    <t>Полученные подарки</t>
  </si>
  <si>
    <t>Перевод из сбережений</t>
  </si>
  <si>
    <t>Прочее</t>
  </si>
  <si>
    <t>Жилье</t>
  </si>
  <si>
    <t>Бытовые нужды</t>
  </si>
  <si>
    <t>Дети</t>
  </si>
  <si>
    <t>Транспорт</t>
  </si>
  <si>
    <t>Здоровье</t>
  </si>
  <si>
    <t>Ипотека или аренда</t>
  </si>
  <si>
    <t>Интернет</t>
  </si>
  <si>
    <t>Мебель и бытовая техника</t>
  </si>
  <si>
    <t>Ремонт дома</t>
  </si>
  <si>
    <t>Продукты</t>
  </si>
  <si>
    <t>Средства личной гигиены</t>
  </si>
  <si>
    <t>Одежда</t>
  </si>
  <si>
    <t>Питание вне дома</t>
  </si>
  <si>
    <t>Химчистка</t>
  </si>
  <si>
    <t>Салон красоты или парикмахерская</t>
  </si>
  <si>
    <t>Медицинские услуги</t>
  </si>
  <si>
    <t>Игрушки и игры</t>
  </si>
  <si>
    <t>Расходы на автомобиль</t>
  </si>
  <si>
    <t>Топливо</t>
  </si>
  <si>
    <t>Общественный транспорт</t>
  </si>
  <si>
    <t>Ремонт</t>
  </si>
  <si>
    <t>Регистрация и удостоверение</t>
  </si>
  <si>
    <t>Стоматолог и другие врачи</t>
  </si>
  <si>
    <t>Лекарства</t>
  </si>
  <si>
    <t>Абонементы в спортзалы</t>
  </si>
  <si>
    <t>Период</t>
  </si>
  <si>
    <t>Янв.</t>
  </si>
  <si>
    <t>Февр.</t>
  </si>
  <si>
    <t>Март</t>
  </si>
  <si>
    <t>Апр.</t>
  </si>
  <si>
    <t>Май</t>
  </si>
  <si>
    <t>Июнь</t>
  </si>
  <si>
    <t>Июль</t>
  </si>
  <si>
    <t>Авг.</t>
  </si>
  <si>
    <t>Сент.</t>
  </si>
  <si>
    <t>Нояб.</t>
  </si>
  <si>
    <t>Дек.</t>
  </si>
  <si>
    <t>Год</t>
  </si>
  <si>
    <t>Ср.</t>
  </si>
  <si>
    <t>ОБЩИЕ ДОХОДЫ</t>
  </si>
  <si>
    <t>Окт.</t>
  </si>
  <si>
    <t>*** Этот лист должен оставаться скрытым ***</t>
  </si>
  <si>
    <t>Общий денежный поток</t>
  </si>
  <si>
    <t>Годовой приток денежного потока</t>
  </si>
  <si>
    <t>Годовой отток денежного потока</t>
  </si>
  <si>
    <t>Экстренная медицинская помощь</t>
  </si>
  <si>
    <t>Заработная плата</t>
  </si>
  <si>
    <t>Премии и поощрения</t>
  </si>
  <si>
    <t>Дата</t>
  </si>
  <si>
    <t>Категория</t>
  </si>
  <si>
    <t>Расход</t>
  </si>
  <si>
    <t>Пометки</t>
  </si>
  <si>
    <t>Коммунальные платежи</t>
  </si>
  <si>
    <t>Сотовая связь</t>
  </si>
  <si>
    <t xml:space="preserve">Товары для дома </t>
  </si>
  <si>
    <t>Хоз. товары</t>
  </si>
  <si>
    <t>Обучение в кружках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</si>
</sst>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#,##0&quot;р.&quot;"/>
    <numFmt numFmtId="173" formatCode="[$-419]d\ mmm;@"/>
    <numFmt numFmtId="174" formatCode="#,##0\ [$₽-419]"/>
    <numFmt numFmtId="175" formatCode="&quot;$&quot;#,##0.00;[Red]&quot;$&quot;#,##0.00"/>
  </numFmts>
  <fonts count="9" x14ac:knownFonts="1">
    <font>
      <sz val="9"/>
      <color theme="1"/>
      <name val="Century Gothic"/>
      <family val="2"/>
      <scheme val="minor"/>
    </font>
    <font>
      <b/>
      <sz val="10"/>
      <name val="Arial"/>
      <family val="2"/>
    </font>
    <font>
      <b/>
      <sz val="15"/>
      <color theme="4" tint="-0.249977111117893"/>
      <name val="Euphemia"/>
      <family val="2"/>
      <scheme val="major"/>
    </font>
    <font>
      <b/>
      <sz val="32"/>
      <color theme="4" tint="-0.249977111117893"/>
      <name val="Century Gothic"/>
      <family val="2"/>
      <scheme val="minor"/>
    </font>
    <font>
      <b/>
      <sz val="12"/>
      <color theme="5"/>
      <name val="Euphemia"/>
      <family val="2"/>
      <scheme val="major"/>
    </font>
    <font>
      <b/>
      <sz val="9"/>
      <color theme="0"/>
      <name val="Euphemia"/>
      <family val="2"/>
      <scheme val="major"/>
    </font>
    <font>
      <b/>
      <sz val="9"/>
      <color theme="1"/>
      <name val="Century Gothic"/>
      <family val="2"/>
      <charset val="204"/>
      <scheme val="minor"/>
    </font>
    <font>
      <b/>
      <sz val="9"/>
      <color theme="0"/>
      <name val="Century Gothic"/>
      <family val="2"/>
      <charset val="204"/>
      <scheme val="minor"/>
    </font>
    <font>
      <sz val="9"/>
      <color theme="1"/>
      <name val="Century Gothic"/>
      <scheme val="minor"/>
    </font>
  </fonts>
  <fills count="12">
    <fill>
      <patternFill patternType="none"/>
    </fill>
    <fill>
      <patternFill patternType="gray125"/>
    </fill>
    <fill>
      <patternFill patternType="lightGrid">
        <fgColor theme="0"/>
        <bgColor theme="0"/>
      </patternFill>
    </fill>
    <fill>
      <patternFill patternType="solid">
        <fgColor theme="5"/>
      </patternFill>
    </fill>
    <fill>
      <patternFill patternType="solid">
        <fgColor theme="3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5"/>
      </patternFill>
    </fill>
    <fill>
      <patternFill patternType="solid">
        <fgColor theme="2" tint="-0.249977111117893"/>
        <bgColor theme="2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</patternFill>
    </fill>
  </fills>
  <borders count="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theme="0"/>
      </top>
      <bottom/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horizontal="right"/>
    </xf>
    <xf numFmtId="0" fontId="4" fillId="2" borderId="5">
      <alignment horizontal="right" vertical="center" indent="1"/>
    </xf>
  </cellStyleXfs>
  <cellXfs count="32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4" borderId="0" xfId="0" applyFill="1">
      <alignment vertical="center"/>
    </xf>
    <xf numFmtId="0" fontId="5" fillId="5" borderId="0" xfId="0" applyFont="1" applyFill="1" applyAlignment="1">
      <alignment horizontal="right" vertical="center" indent="1"/>
    </xf>
    <xf numFmtId="0" fontId="5" fillId="4" borderId="0" xfId="0" applyFont="1" applyFill="1" applyAlignment="1">
      <alignment horizontal="right" vertical="center" indent="1"/>
    </xf>
    <xf numFmtId="1" fontId="0" fillId="0" borderId="5" xfId="0" applyNumberFormat="1" applyBorder="1">
      <alignment vertical="center"/>
    </xf>
    <xf numFmtId="0" fontId="4" fillId="2" borderId="5" xfId="3" applyAlignment="1">
      <alignment horizontal="right" vertical="center" indent="2"/>
    </xf>
    <xf numFmtId="0" fontId="0" fillId="0" borderId="0" xfId="0" applyAlignment="1">
      <alignment horizontal="left" vertical="center" indent="1"/>
    </xf>
    <xf numFmtId="0" fontId="0" fillId="0" borderId="0" xfId="0" applyFont="1" applyFill="1" applyBorder="1" applyAlignment="1">
      <alignment horizontal="right" vertical="center" indent="1"/>
    </xf>
    <xf numFmtId="1" fontId="0" fillId="0" borderId="0" xfId="0" applyNumberFormat="1" applyFont="1" applyFill="1" applyBorder="1" applyAlignment="1">
      <alignment horizontal="right" vertical="center" indent="1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1" fontId="0" fillId="8" borderId="0" xfId="0" applyNumberFormat="1" applyFont="1" applyFill="1" applyBorder="1" applyAlignment="1">
      <alignment horizontal="right" vertical="center" indent="1"/>
    </xf>
    <xf numFmtId="1" fontId="0" fillId="7" borderId="0" xfId="0" applyNumberFormat="1" applyFill="1">
      <alignment vertical="center"/>
    </xf>
    <xf numFmtId="1" fontId="0" fillId="7" borderId="5" xfId="0" applyNumberFormat="1" applyFill="1" applyBorder="1">
      <alignment vertical="center"/>
    </xf>
    <xf numFmtId="172" fontId="0" fillId="0" borderId="0" xfId="0" applyNumberFormat="1">
      <alignment vertical="center"/>
    </xf>
    <xf numFmtId="0" fontId="1" fillId="9" borderId="1" xfId="0" applyFont="1" applyFill="1" applyBorder="1" applyAlignment="1" applyProtection="1">
      <protection locked="0"/>
    </xf>
    <xf numFmtId="174" fontId="1" fillId="9" borderId="1" xfId="0" applyNumberFormat="1" applyFont="1" applyFill="1" applyBorder="1" applyAlignment="1" applyProtection="1">
      <protection locked="0"/>
    </xf>
    <xf numFmtId="175" fontId="1" fillId="9" borderId="2" xfId="0" applyNumberFormat="1" applyFont="1" applyFill="1" applyBorder="1" applyAlignment="1" applyProtection="1">
      <protection locked="0"/>
    </xf>
    <xf numFmtId="0" fontId="0" fillId="10" borderId="3" xfId="0" applyFill="1" applyBorder="1">
      <alignment vertical="center"/>
    </xf>
    <xf numFmtId="173" fontId="0" fillId="10" borderId="3" xfId="0" applyNumberFormat="1" applyFill="1" applyBorder="1">
      <alignment vertical="center"/>
    </xf>
    <xf numFmtId="0" fontId="6" fillId="0" borderId="0" xfId="0" applyFont="1" applyAlignment="1">
      <alignment horizontal="left" vertical="center" indent="1"/>
    </xf>
    <xf numFmtId="0" fontId="7" fillId="3" borderId="0" xfId="0" applyFont="1" applyFill="1" applyBorder="1" applyAlignment="1">
      <alignment horizontal="left" vertical="center" indent="1"/>
    </xf>
    <xf numFmtId="0" fontId="0" fillId="11" borderId="6" xfId="0" applyFill="1" applyBorder="1" applyAlignment="1">
      <alignment horizontal="left" vertical="center" indent="1"/>
    </xf>
    <xf numFmtId="49" fontId="1" fillId="9" borderId="4" xfId="0" applyNumberFormat="1" applyFont="1" applyFill="1" applyBorder="1" applyAlignment="1" applyProtection="1">
      <protection locked="0"/>
    </xf>
    <xf numFmtId="17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right" vertical="center" indent="1"/>
    </xf>
    <xf numFmtId="1" fontId="8" fillId="0" borderId="0" xfId="0" applyNumberFormat="1" applyFont="1" applyFill="1" applyBorder="1" applyAlignment="1">
      <alignment horizontal="right" vertical="center" indent="1"/>
    </xf>
    <xf numFmtId="1" fontId="8" fillId="8" borderId="0" xfId="0" applyNumberFormat="1" applyFont="1" applyFill="1" applyBorder="1" applyAlignment="1">
      <alignment horizontal="right" vertical="center" indent="1"/>
    </xf>
  </cellXfs>
  <cellStyles count="4">
    <cellStyle name="Dashboard Labels" xfId="1"/>
    <cellStyle name="Dashboard Values" xfId="2"/>
    <cellStyle name="Table Title" xfId="3"/>
    <cellStyle name="Обычный" xfId="0" builtinId="0" customBuiltin="1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numFmt numFmtId="1" formatCode="0"/>
      <fill>
        <patternFill patternType="solid">
          <fgColor indexed="64"/>
          <bgColor theme="2" tint="-0.249977111117893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numFmt numFmtId="1" formatCode="0"/>
      <fill>
        <patternFill patternType="solid">
          <fgColor indexed="64"/>
          <bgColor theme="2" tint="-0.249977111117893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1" formatCode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font>
        <b/>
      </font>
      <alignment horizontal="left" vertical="center" textRotation="0" wrapText="0" relativeIndent="1" justifyLastLine="0" shrinkToFit="0" readingOrder="0"/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fill>
        <patternFill patternType="lightGrid">
          <fgColor theme="2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2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fill>
        <patternFill patternType="lightGrid">
          <fgColor theme="2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2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fill>
        <patternFill patternType="lightGrid">
          <fgColor theme="2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fill>
        <patternFill patternType="lightGrid">
          <fgColor theme="2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fill>
        <patternFill patternType="lightGrid">
          <fgColor theme="2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fill>
        <patternFill patternType="lightGrid">
          <fgColor theme="2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fill>
        <patternFill patternType="lightGrid">
          <fgColor theme="2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fill>
        <patternFill patternType="lightGrid">
          <fgColor theme="2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fill>
        <patternFill patternType="lightGrid">
          <fgColor theme="2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fill>
        <patternFill patternType="lightGrid">
          <fgColor theme="2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fill>
        <patternFill patternType="lightGrid">
          <fgColor theme="2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fill>
        <patternFill patternType="lightGrid">
          <fgColor theme="2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fill>
        <patternFill patternType="lightGrid">
          <fgColor theme="2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fill>
        <patternFill patternType="lightGrid">
          <fgColor theme="2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inor"/>
      </font>
      <fill>
        <patternFill patternType="lightGrid">
          <fgColor theme="2"/>
          <bgColor theme="0" tint="-4.9989318521683403E-2"/>
        </patternFill>
      </fill>
      <border diagonalUp="0" diagonalDown="0" outline="0">
        <left/>
        <right/>
        <top/>
        <bottom/>
      </border>
    </dxf>
    <dxf>
      <font>
        <b/>
        <i val="0"/>
        <color theme="0"/>
      </font>
      <fill>
        <patternFill patternType="solid">
          <bgColor theme="5"/>
        </patternFill>
      </fill>
      <border>
        <bottom/>
      </border>
    </dxf>
    <dxf>
      <fill>
        <patternFill patternType="solid">
          <fgColor auto="1"/>
          <bgColor theme="0"/>
        </patternFill>
      </fill>
      <border>
        <horizontal style="thin">
          <color theme="4" tint="0.59996337778862885"/>
        </horizontal>
      </border>
    </dxf>
    <dxf>
      <font>
        <b/>
        <i val="0"/>
        <color theme="0"/>
      </font>
      <fill>
        <patternFill>
          <bgColor theme="5"/>
        </patternFill>
      </fill>
      <border>
        <bottom/>
      </border>
    </dxf>
    <dxf>
      <fill>
        <patternFill>
          <bgColor theme="4" tint="0.59996337778862885"/>
        </patternFill>
      </fill>
      <border>
        <horizontal style="thin">
          <color theme="4" tint="-0.24994659260841701"/>
        </horizontal>
      </border>
    </dxf>
    <dxf>
      <fill>
        <patternFill patternType="solid">
          <fgColor auto="1"/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solid">
          <fgColor theme="4"/>
          <bgColor theme="4"/>
        </patternFill>
      </fill>
      <border>
        <left/>
        <right/>
        <top/>
        <bottom style="thin">
          <color theme="4"/>
        </bottom>
        <vertical/>
      </border>
    </dxf>
    <dxf>
      <font>
        <color theme="3"/>
      </font>
      <border diagonalUp="0" diagonalDown="0">
        <left/>
        <right/>
        <top/>
        <bottom/>
        <vertical/>
        <horizontal/>
      </border>
    </dxf>
  </dxfs>
  <tableStyles count="3" defaultTableStyle="Budget Tables" defaultPivotStyle="PivotStyleMedium3">
    <tableStyle name="Budget Tables" pivot="0" count="4">
      <tableStyleElement type="wholeTable" dxfId="57"/>
      <tableStyleElement type="headerRow" dxfId="56"/>
      <tableStyleElement type="firstColumn" dxfId="55"/>
      <tableStyleElement type="firstRowStripe" dxfId="54"/>
    </tableStyle>
    <tableStyle name="Other Custom Table Style" pivot="0" count="2">
      <tableStyleElement type="wholeTable" dxfId="53"/>
      <tableStyleElement type="headerRow" dxfId="52"/>
    </tableStyle>
    <tableStyle name="Setup Tables" pivot="0" count="2">
      <tableStyleElement type="wholeTable" dxfId="51"/>
      <tableStyleElement type="headerRow" dxfId="5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1050;&#1088;&#1072;&#1090;&#1082;&#1072;&#1103; &#1089;&#1074;&#1086;&#1076;&#1082;&#1072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20</xdr:col>
      <xdr:colOff>447675</xdr:colOff>
      <xdr:row>1</xdr:row>
      <xdr:rowOff>261</xdr:rowOff>
    </xdr:to>
    <xdr:sp macro="" textlink="">
      <xdr:nvSpPr>
        <xdr:cNvPr id="2" name="Граница заголовка" descr="&quot;&quot;" title="Header border"/>
        <xdr:cNvSpPr/>
      </xdr:nvSpPr>
      <xdr:spPr>
        <a:xfrm>
          <a:off x="10715625" y="0"/>
          <a:ext cx="2324100" cy="438411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 fPrintsWithSheet="0"/>
  </xdr:twoCellAnchor>
  <xdr:twoCellAnchor>
    <xdr:from>
      <xdr:col>1</xdr:col>
      <xdr:colOff>180975</xdr:colOff>
      <xdr:row>0</xdr:row>
      <xdr:rowOff>0</xdr:rowOff>
    </xdr:from>
    <xdr:to>
      <xdr:col>1</xdr:col>
      <xdr:colOff>1438275</xdr:colOff>
      <xdr:row>2</xdr:row>
      <xdr:rowOff>104775</xdr:rowOff>
    </xdr:to>
    <xdr:grpSp>
      <xdr:nvGrpSpPr>
        <xdr:cNvPr id="1062" name="Группа 3" descr="&quot;&quot;"/>
        <xdr:cNvGrpSpPr>
          <a:grpSpLocks/>
        </xdr:cNvGrpSpPr>
      </xdr:nvGrpSpPr>
      <xdr:grpSpPr bwMode="auto">
        <a:xfrm>
          <a:off x="304800" y="0"/>
          <a:ext cx="1257300" cy="752475"/>
          <a:chOff x="304800" y="0"/>
          <a:chExt cx="1252542" cy="757237"/>
        </a:xfrm>
      </xdr:grpSpPr>
      <xdr:sp macro="" textlink="">
        <xdr:nvSpPr>
          <xdr:cNvPr id="24" name="Пятиугольник 23" descr="&quot;&quot;" title="Starting Balance"/>
          <xdr:cNvSpPr/>
        </xdr:nvSpPr>
        <xdr:spPr>
          <a:xfrm rot="5400000">
            <a:off x="552452" y="-247652"/>
            <a:ext cx="757237" cy="1252542"/>
          </a:xfrm>
          <a:prstGeom prst="homePlate">
            <a:avLst>
              <a:gd name="adj" fmla="val 21582"/>
            </a:avLst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grpSp>
        <xdr:nvGrpSpPr>
          <xdr:cNvPr id="1070" name="Группа 24"/>
          <xdr:cNvGrpSpPr>
            <a:grpSpLocks/>
          </xdr:cNvGrpSpPr>
        </xdr:nvGrpSpPr>
        <xdr:grpSpPr bwMode="auto">
          <a:xfrm>
            <a:off x="380561" y="33337"/>
            <a:ext cx="1097282" cy="576263"/>
            <a:chOff x="816249" y="19050"/>
            <a:chExt cx="1130659" cy="576263"/>
          </a:xfrm>
        </xdr:grpSpPr>
        <xdr:sp macro="" textlink="">
          <xdr:nvSpPr>
            <xdr:cNvPr id="26" name="Надпись 25"/>
            <xdr:cNvSpPr txBox="1"/>
          </xdr:nvSpPr>
          <xdr:spPr>
            <a:xfrm>
              <a:off x="816404" y="14469"/>
              <a:ext cx="1134200" cy="23963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/>
            <a:lstStyle/>
            <a:p>
              <a:pPr algn="ctr"/>
              <a:r>
                <a:rPr lang="az-Cyrl-AZ" sz="900" b="1" spc="50" baseline="0">
                  <a:solidFill>
                    <a:schemeClr val="bg1"/>
                  </a:solidFill>
                  <a:latin typeface="+mj-lt"/>
                </a:rPr>
                <a:t>Начальная сумма</a:t>
              </a:r>
              <a:endParaRPr lang="en-US" sz="900" b="1" spc="50" baseline="0">
                <a:solidFill>
                  <a:schemeClr val="bg1"/>
                </a:solidFill>
                <a:latin typeface="+mj-lt"/>
              </a:endParaRPr>
            </a:p>
          </xdr:txBody>
        </xdr:sp>
        <xdr:sp macro="" textlink="НачальныйБаланс">
          <xdr:nvSpPr>
            <xdr:cNvPr id="27" name="Надпись 26"/>
            <xdr:cNvSpPr txBox="1"/>
          </xdr:nvSpPr>
          <xdr:spPr>
            <a:xfrm>
              <a:off x="816404" y="244516"/>
              <a:ext cx="1134200" cy="3546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b"/>
            <a:lstStyle/>
            <a:p>
              <a:pPr algn="ctr"/>
              <a:fld id="{EB044F46-8A87-47ED-A273-AE933657C5C6}" type="TxLink">
                <a:rPr lang="en-US" sz="1800" b="1" i="0" u="none" strike="noStrike" spc="50" baseline="0">
                  <a:solidFill>
                    <a:schemeClr val="bg1"/>
                  </a:solidFill>
                  <a:latin typeface="+mj-lt"/>
                </a:rPr>
                <a:t>​</a:t>
              </a:fld>
              <a:endParaRPr lang="en-US" sz="1800" b="1" spc="50" baseline="0">
                <a:solidFill>
                  <a:schemeClr val="bg1"/>
                </a:solidFill>
                <a:latin typeface="+mj-lt"/>
              </a:endParaRPr>
            </a:p>
          </xdr:txBody>
        </xdr:sp>
      </xdr:grpSp>
    </xdr:grpSp>
    <xdr:clientData/>
  </xdr:twoCellAnchor>
  <xdr:twoCellAnchor>
    <xdr:from>
      <xdr:col>17</xdr:col>
      <xdr:colOff>481844</xdr:colOff>
      <xdr:row>0</xdr:row>
      <xdr:rowOff>95251</xdr:rowOff>
    </xdr:from>
    <xdr:to>
      <xdr:col>20</xdr:col>
      <xdr:colOff>314325</xdr:colOff>
      <xdr:row>0</xdr:row>
      <xdr:rowOff>333375</xdr:rowOff>
    </xdr:to>
    <xdr:sp macro="" textlink="">
      <xdr:nvSpPr>
        <xdr:cNvPr id="34" name="Назад к обзору" descr="Click to return to the Dashboard sheet" title="Назад к обзору">
          <a:hlinkClick xmlns:r="http://schemas.openxmlformats.org/officeDocument/2006/relationships" r:id="rId1" tooltip="Вернуться к панели мониторинга"/>
        </xdr:cNvPr>
        <xdr:cNvSpPr txBox="1"/>
      </xdr:nvSpPr>
      <xdr:spPr>
        <a:xfrm>
          <a:off x="12711944" y="95251"/>
          <a:ext cx="1899406" cy="238124"/>
        </a:xfrm>
        <a:prstGeom prst="rect">
          <a:avLst/>
        </a:prstGeom>
        <a:solidFill>
          <a:schemeClr val="accent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az-Cyrl-AZ" sz="800" b="1" spc="40" baseline="0">
              <a:solidFill>
                <a:schemeClr val="bg1"/>
              </a:solidFill>
              <a:latin typeface="+mj-lt"/>
            </a:rPr>
            <a:t>Вернуться к общим сведениям</a:t>
          </a:r>
          <a:endParaRPr lang="en-US" sz="800" b="1" spc="40" baseline="0">
            <a:solidFill>
              <a:schemeClr val="bg1"/>
            </a:solidFill>
            <a:latin typeface="+mj-lt"/>
          </a:endParaRPr>
        </a:p>
      </xdr:txBody>
    </xdr:sp>
    <xdr:clientData fPrintsWithSheet="0"/>
  </xdr:twoCellAnchor>
  <xdr:twoCellAnchor editAs="oneCell">
    <xdr:from>
      <xdr:col>17</xdr:col>
      <xdr:colOff>180975</xdr:colOff>
      <xdr:row>0</xdr:row>
      <xdr:rowOff>28575</xdr:rowOff>
    </xdr:from>
    <xdr:to>
      <xdr:col>17</xdr:col>
      <xdr:colOff>542925</xdr:colOff>
      <xdr:row>0</xdr:row>
      <xdr:rowOff>390525</xdr:rowOff>
    </xdr:to>
    <xdr:grpSp>
      <xdr:nvGrpSpPr>
        <xdr:cNvPr id="1064" name="shpШкала" descr="&quot;&quot;"/>
        <xdr:cNvGrpSpPr>
          <a:grpSpLocks noChangeAspect="1"/>
        </xdr:cNvGrpSpPr>
      </xdr:nvGrpSpPr>
      <xdr:grpSpPr bwMode="auto">
        <a:xfrm>
          <a:off x="12411075" y="28575"/>
          <a:ext cx="361950" cy="361950"/>
          <a:chOff x="695" y="842"/>
          <a:chExt cx="45" cy="45"/>
        </a:xfrm>
      </xdr:grpSpPr>
      <xdr:sp macro="" textlink="">
        <xdr:nvSpPr>
          <xdr:cNvPr id="1066" name="Прямоугольник 60"/>
          <xdr:cNvSpPr>
            <a:spLocks noChangeArrowheads="1"/>
          </xdr:cNvSpPr>
        </xdr:nvSpPr>
        <xdr:spPr bwMode="auto">
          <a:xfrm>
            <a:off x="695" y="842"/>
            <a:ext cx="45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67" name="Полилиния 61"/>
          <xdr:cNvSpPr>
            <a:spLocks/>
          </xdr:cNvSpPr>
        </xdr:nvSpPr>
        <xdr:spPr bwMode="auto">
          <a:xfrm>
            <a:off x="695" y="842"/>
            <a:ext cx="44" cy="44"/>
          </a:xfrm>
          <a:custGeom>
            <a:avLst/>
            <a:gdLst>
              <a:gd name="T0" fmla="*/ 0 w 3238"/>
              <a:gd name="T1" fmla="*/ 0 h 3203"/>
              <a:gd name="T2" fmla="*/ 0 w 3238"/>
              <a:gd name="T3" fmla="*/ 0 h 3203"/>
              <a:gd name="T4" fmla="*/ 0 w 3238"/>
              <a:gd name="T5" fmla="*/ 0 h 3203"/>
              <a:gd name="T6" fmla="*/ 0 w 3238"/>
              <a:gd name="T7" fmla="*/ 0 h 3203"/>
              <a:gd name="T8" fmla="*/ 0 w 3238"/>
              <a:gd name="T9" fmla="*/ 0 h 3203"/>
              <a:gd name="T10" fmla="*/ 0 w 3238"/>
              <a:gd name="T11" fmla="*/ 0 h 3203"/>
              <a:gd name="T12" fmla="*/ 0 w 3238"/>
              <a:gd name="T13" fmla="*/ 0 h 3203"/>
              <a:gd name="T14" fmla="*/ 0 w 3238"/>
              <a:gd name="T15" fmla="*/ 0 h 3203"/>
              <a:gd name="T16" fmla="*/ 0 w 3238"/>
              <a:gd name="T17" fmla="*/ 0 h 3203"/>
              <a:gd name="T18" fmla="*/ 0 w 3238"/>
              <a:gd name="T19" fmla="*/ 0 h 3203"/>
              <a:gd name="T20" fmla="*/ 0 w 3238"/>
              <a:gd name="T21" fmla="*/ 0 h 3203"/>
              <a:gd name="T22" fmla="*/ 0 w 3238"/>
              <a:gd name="T23" fmla="*/ 0 h 3203"/>
              <a:gd name="T24" fmla="*/ 0 w 3238"/>
              <a:gd name="T25" fmla="*/ 0 h 3203"/>
              <a:gd name="T26" fmla="*/ 0 w 3238"/>
              <a:gd name="T27" fmla="*/ 0 h 3203"/>
              <a:gd name="T28" fmla="*/ 0 w 3238"/>
              <a:gd name="T29" fmla="*/ 0 h 3203"/>
              <a:gd name="T30" fmla="*/ 0 w 3238"/>
              <a:gd name="T31" fmla="*/ 0 h 3203"/>
              <a:gd name="T32" fmla="*/ 0 w 3238"/>
              <a:gd name="T33" fmla="*/ 0 h 3203"/>
              <a:gd name="T34" fmla="*/ 0 w 3238"/>
              <a:gd name="T35" fmla="*/ 0 h 3203"/>
              <a:gd name="T36" fmla="*/ 0 w 3238"/>
              <a:gd name="T37" fmla="*/ 0 h 3203"/>
              <a:gd name="T38" fmla="*/ 0 w 3238"/>
              <a:gd name="T39" fmla="*/ 0 h 3203"/>
              <a:gd name="T40" fmla="*/ 0 w 3238"/>
              <a:gd name="T41" fmla="*/ 0 h 3203"/>
              <a:gd name="T42" fmla="*/ 0 w 3238"/>
              <a:gd name="T43" fmla="*/ 0 h 3203"/>
              <a:gd name="T44" fmla="*/ 0 w 3238"/>
              <a:gd name="T45" fmla="*/ 0 h 3203"/>
              <a:gd name="T46" fmla="*/ 0 w 3238"/>
              <a:gd name="T47" fmla="*/ 0 h 3203"/>
              <a:gd name="T48" fmla="*/ 0 w 3238"/>
              <a:gd name="T49" fmla="*/ 0 h 3203"/>
              <a:gd name="T50" fmla="*/ 0 w 3238"/>
              <a:gd name="T51" fmla="*/ 0 h 3203"/>
              <a:gd name="T52" fmla="*/ 0 w 3238"/>
              <a:gd name="T53" fmla="*/ 0 h 3203"/>
              <a:gd name="T54" fmla="*/ 0 w 3238"/>
              <a:gd name="T55" fmla="*/ 0 h 3203"/>
              <a:gd name="T56" fmla="*/ 0 w 3238"/>
              <a:gd name="T57" fmla="*/ 0 h 3203"/>
              <a:gd name="T58" fmla="*/ 0 w 3238"/>
              <a:gd name="T59" fmla="*/ 0 h 3203"/>
              <a:gd name="T60" fmla="*/ 0 w 3238"/>
              <a:gd name="T61" fmla="*/ 0 h 3203"/>
              <a:gd name="T62" fmla="*/ 0 w 3238"/>
              <a:gd name="T63" fmla="*/ 0 h 3203"/>
              <a:gd name="T64" fmla="*/ 0 w 3238"/>
              <a:gd name="T65" fmla="*/ 0 h 3203"/>
              <a:gd name="T66" fmla="*/ 0 w 3238"/>
              <a:gd name="T67" fmla="*/ 0 h 3203"/>
              <a:gd name="T68" fmla="*/ 0 w 3238"/>
              <a:gd name="T69" fmla="*/ 0 h 3203"/>
              <a:gd name="T70" fmla="*/ 0 w 3238"/>
              <a:gd name="T71" fmla="*/ 0 h 3203"/>
              <a:gd name="T72" fmla="*/ 0 w 3238"/>
              <a:gd name="T73" fmla="*/ 0 h 3203"/>
              <a:gd name="T74" fmla="*/ 0 w 3238"/>
              <a:gd name="T75" fmla="*/ 0 h 3203"/>
              <a:gd name="T76" fmla="*/ 0 w 3238"/>
              <a:gd name="T77" fmla="*/ 0 h 3203"/>
              <a:gd name="T78" fmla="*/ 0 w 3238"/>
              <a:gd name="T79" fmla="*/ 0 h 3203"/>
              <a:gd name="T80" fmla="*/ 0 w 3238"/>
              <a:gd name="T81" fmla="*/ 0 h 3203"/>
              <a:gd name="T82" fmla="*/ 0 w 3238"/>
              <a:gd name="T83" fmla="*/ 0 h 3203"/>
              <a:gd name="T84" fmla="*/ 0 w 3238"/>
              <a:gd name="T85" fmla="*/ 0 h 3203"/>
              <a:gd name="T86" fmla="*/ 0 w 3238"/>
              <a:gd name="T87" fmla="*/ 0 h 3203"/>
              <a:gd name="T88" fmla="*/ 0 w 3238"/>
              <a:gd name="T89" fmla="*/ 0 h 3203"/>
              <a:gd name="T90" fmla="*/ 0 w 3238"/>
              <a:gd name="T91" fmla="*/ 0 h 3203"/>
              <a:gd name="T92" fmla="*/ 0 w 3238"/>
              <a:gd name="T93" fmla="*/ 0 h 3203"/>
              <a:gd name="T94" fmla="*/ 0 w 3238"/>
              <a:gd name="T95" fmla="*/ 0 h 3203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0" t="0" r="r" b="b"/>
            <a:pathLst>
              <a:path w="3238" h="3203">
                <a:moveTo>
                  <a:pt x="1623" y="0"/>
                </a:moveTo>
                <a:lnTo>
                  <a:pt x="1641" y="2"/>
                </a:lnTo>
                <a:lnTo>
                  <a:pt x="1657" y="8"/>
                </a:lnTo>
                <a:lnTo>
                  <a:pt x="1672" y="18"/>
                </a:lnTo>
                <a:lnTo>
                  <a:pt x="1684" y="32"/>
                </a:lnTo>
                <a:lnTo>
                  <a:pt x="1843" y="268"/>
                </a:lnTo>
                <a:lnTo>
                  <a:pt x="2081" y="96"/>
                </a:lnTo>
                <a:lnTo>
                  <a:pt x="2098" y="88"/>
                </a:lnTo>
                <a:lnTo>
                  <a:pt x="2115" y="84"/>
                </a:lnTo>
                <a:lnTo>
                  <a:pt x="2132" y="83"/>
                </a:lnTo>
                <a:lnTo>
                  <a:pt x="2150" y="87"/>
                </a:lnTo>
                <a:lnTo>
                  <a:pt x="2165" y="95"/>
                </a:lnTo>
                <a:lnTo>
                  <a:pt x="2179" y="106"/>
                </a:lnTo>
                <a:lnTo>
                  <a:pt x="2189" y="120"/>
                </a:lnTo>
                <a:lnTo>
                  <a:pt x="2196" y="136"/>
                </a:lnTo>
                <a:lnTo>
                  <a:pt x="2274" y="416"/>
                </a:lnTo>
                <a:lnTo>
                  <a:pt x="2551" y="329"/>
                </a:lnTo>
                <a:lnTo>
                  <a:pt x="2568" y="326"/>
                </a:lnTo>
                <a:lnTo>
                  <a:pt x="2586" y="327"/>
                </a:lnTo>
                <a:lnTo>
                  <a:pt x="2603" y="332"/>
                </a:lnTo>
                <a:lnTo>
                  <a:pt x="2618" y="342"/>
                </a:lnTo>
                <a:lnTo>
                  <a:pt x="2631" y="354"/>
                </a:lnTo>
                <a:lnTo>
                  <a:pt x="2641" y="369"/>
                </a:lnTo>
                <a:lnTo>
                  <a:pt x="2646" y="386"/>
                </a:lnTo>
                <a:lnTo>
                  <a:pt x="2647" y="404"/>
                </a:lnTo>
                <a:lnTo>
                  <a:pt x="2626" y="695"/>
                </a:lnTo>
                <a:lnTo>
                  <a:pt x="2918" y="701"/>
                </a:lnTo>
                <a:lnTo>
                  <a:pt x="2936" y="704"/>
                </a:lnTo>
                <a:lnTo>
                  <a:pt x="2952" y="711"/>
                </a:lnTo>
                <a:lnTo>
                  <a:pt x="2967" y="721"/>
                </a:lnTo>
                <a:lnTo>
                  <a:pt x="2979" y="735"/>
                </a:lnTo>
                <a:lnTo>
                  <a:pt x="2986" y="751"/>
                </a:lnTo>
                <a:lnTo>
                  <a:pt x="2990" y="768"/>
                </a:lnTo>
                <a:lnTo>
                  <a:pt x="2989" y="786"/>
                </a:lnTo>
                <a:lnTo>
                  <a:pt x="2984" y="804"/>
                </a:lnTo>
                <a:lnTo>
                  <a:pt x="2874" y="1064"/>
                </a:lnTo>
                <a:lnTo>
                  <a:pt x="3146" y="1166"/>
                </a:lnTo>
                <a:lnTo>
                  <a:pt x="3162" y="1175"/>
                </a:lnTo>
                <a:lnTo>
                  <a:pt x="3176" y="1187"/>
                </a:lnTo>
                <a:lnTo>
                  <a:pt x="3186" y="1201"/>
                </a:lnTo>
                <a:lnTo>
                  <a:pt x="3192" y="1218"/>
                </a:lnTo>
                <a:lnTo>
                  <a:pt x="3194" y="1235"/>
                </a:lnTo>
                <a:lnTo>
                  <a:pt x="3192" y="1253"/>
                </a:lnTo>
                <a:lnTo>
                  <a:pt x="3186" y="1269"/>
                </a:lnTo>
                <a:lnTo>
                  <a:pt x="3176" y="1284"/>
                </a:lnTo>
                <a:lnTo>
                  <a:pt x="2986" y="1494"/>
                </a:lnTo>
                <a:lnTo>
                  <a:pt x="3213" y="1683"/>
                </a:lnTo>
                <a:lnTo>
                  <a:pt x="3225" y="1696"/>
                </a:lnTo>
                <a:lnTo>
                  <a:pt x="3234" y="1712"/>
                </a:lnTo>
                <a:lnTo>
                  <a:pt x="3238" y="1729"/>
                </a:lnTo>
                <a:lnTo>
                  <a:pt x="3238" y="1746"/>
                </a:lnTo>
                <a:lnTo>
                  <a:pt x="3234" y="1765"/>
                </a:lnTo>
                <a:lnTo>
                  <a:pt x="3226" y="1781"/>
                </a:lnTo>
                <a:lnTo>
                  <a:pt x="3215" y="1794"/>
                </a:lnTo>
                <a:lnTo>
                  <a:pt x="3200" y="1805"/>
                </a:lnTo>
                <a:lnTo>
                  <a:pt x="2944" y="1940"/>
                </a:lnTo>
                <a:lnTo>
                  <a:pt x="3103" y="2190"/>
                </a:lnTo>
                <a:lnTo>
                  <a:pt x="3111" y="2206"/>
                </a:lnTo>
                <a:lnTo>
                  <a:pt x="3114" y="2224"/>
                </a:lnTo>
                <a:lnTo>
                  <a:pt x="3114" y="2241"/>
                </a:lnTo>
                <a:lnTo>
                  <a:pt x="3109" y="2258"/>
                </a:lnTo>
                <a:lnTo>
                  <a:pt x="3100" y="2274"/>
                </a:lnTo>
                <a:lnTo>
                  <a:pt x="3087" y="2286"/>
                </a:lnTo>
                <a:lnTo>
                  <a:pt x="3073" y="2295"/>
                </a:lnTo>
                <a:lnTo>
                  <a:pt x="3055" y="2301"/>
                </a:lnTo>
                <a:lnTo>
                  <a:pt x="2767" y="2358"/>
                </a:lnTo>
                <a:lnTo>
                  <a:pt x="2833" y="2643"/>
                </a:lnTo>
                <a:lnTo>
                  <a:pt x="2835" y="2661"/>
                </a:lnTo>
                <a:lnTo>
                  <a:pt x="2833" y="2678"/>
                </a:lnTo>
                <a:lnTo>
                  <a:pt x="2827" y="2694"/>
                </a:lnTo>
                <a:lnTo>
                  <a:pt x="2816" y="2709"/>
                </a:lnTo>
                <a:lnTo>
                  <a:pt x="2802" y="2722"/>
                </a:lnTo>
                <a:lnTo>
                  <a:pt x="2786" y="2729"/>
                </a:lnTo>
                <a:lnTo>
                  <a:pt x="2769" y="2733"/>
                </a:lnTo>
                <a:lnTo>
                  <a:pt x="2751" y="2733"/>
                </a:lnTo>
                <a:lnTo>
                  <a:pt x="2466" y="2690"/>
                </a:lnTo>
                <a:lnTo>
                  <a:pt x="2433" y="2975"/>
                </a:lnTo>
                <a:lnTo>
                  <a:pt x="2428" y="2992"/>
                </a:lnTo>
                <a:lnTo>
                  <a:pt x="2420" y="3007"/>
                </a:lnTo>
                <a:lnTo>
                  <a:pt x="2408" y="3020"/>
                </a:lnTo>
                <a:lnTo>
                  <a:pt x="2394" y="3031"/>
                </a:lnTo>
                <a:lnTo>
                  <a:pt x="2377" y="3037"/>
                </a:lnTo>
                <a:lnTo>
                  <a:pt x="2360" y="3039"/>
                </a:lnTo>
                <a:lnTo>
                  <a:pt x="2343" y="3037"/>
                </a:lnTo>
                <a:lnTo>
                  <a:pt x="2326" y="3032"/>
                </a:lnTo>
                <a:lnTo>
                  <a:pt x="2063" y="2900"/>
                </a:lnTo>
                <a:lnTo>
                  <a:pt x="1943" y="3160"/>
                </a:lnTo>
                <a:lnTo>
                  <a:pt x="1933" y="3176"/>
                </a:lnTo>
                <a:lnTo>
                  <a:pt x="1921" y="3188"/>
                </a:lnTo>
                <a:lnTo>
                  <a:pt x="1906" y="3197"/>
                </a:lnTo>
                <a:lnTo>
                  <a:pt x="1889" y="3202"/>
                </a:lnTo>
                <a:lnTo>
                  <a:pt x="1883" y="3203"/>
                </a:lnTo>
                <a:lnTo>
                  <a:pt x="1875" y="3203"/>
                </a:lnTo>
                <a:lnTo>
                  <a:pt x="1861" y="3201"/>
                </a:lnTo>
                <a:lnTo>
                  <a:pt x="1847" y="3197"/>
                </a:lnTo>
                <a:lnTo>
                  <a:pt x="1834" y="3190"/>
                </a:lnTo>
                <a:lnTo>
                  <a:pt x="1823" y="3180"/>
                </a:lnTo>
                <a:lnTo>
                  <a:pt x="1622" y="2970"/>
                </a:lnTo>
                <a:lnTo>
                  <a:pt x="1416" y="3181"/>
                </a:lnTo>
                <a:lnTo>
                  <a:pt x="1402" y="3192"/>
                </a:lnTo>
                <a:lnTo>
                  <a:pt x="1386" y="3200"/>
                </a:lnTo>
                <a:lnTo>
                  <a:pt x="1369" y="3203"/>
                </a:lnTo>
                <a:lnTo>
                  <a:pt x="1351" y="3202"/>
                </a:lnTo>
                <a:lnTo>
                  <a:pt x="1333" y="3197"/>
                </a:lnTo>
                <a:lnTo>
                  <a:pt x="1318" y="3188"/>
                </a:lnTo>
                <a:lnTo>
                  <a:pt x="1306" y="3176"/>
                </a:lnTo>
                <a:lnTo>
                  <a:pt x="1296" y="3161"/>
                </a:lnTo>
                <a:lnTo>
                  <a:pt x="1174" y="2900"/>
                </a:lnTo>
                <a:lnTo>
                  <a:pt x="915" y="3031"/>
                </a:lnTo>
                <a:lnTo>
                  <a:pt x="897" y="3037"/>
                </a:lnTo>
                <a:lnTo>
                  <a:pt x="879" y="3039"/>
                </a:lnTo>
                <a:lnTo>
                  <a:pt x="862" y="3037"/>
                </a:lnTo>
                <a:lnTo>
                  <a:pt x="846" y="3031"/>
                </a:lnTo>
                <a:lnTo>
                  <a:pt x="831" y="3020"/>
                </a:lnTo>
                <a:lnTo>
                  <a:pt x="820" y="3007"/>
                </a:lnTo>
                <a:lnTo>
                  <a:pt x="812" y="2991"/>
                </a:lnTo>
                <a:lnTo>
                  <a:pt x="808" y="2974"/>
                </a:lnTo>
                <a:lnTo>
                  <a:pt x="777" y="2690"/>
                </a:lnTo>
                <a:lnTo>
                  <a:pt x="494" y="2733"/>
                </a:lnTo>
                <a:lnTo>
                  <a:pt x="475" y="2733"/>
                </a:lnTo>
                <a:lnTo>
                  <a:pt x="458" y="2730"/>
                </a:lnTo>
                <a:lnTo>
                  <a:pt x="442" y="2722"/>
                </a:lnTo>
                <a:lnTo>
                  <a:pt x="428" y="2709"/>
                </a:lnTo>
                <a:lnTo>
                  <a:pt x="418" y="2694"/>
                </a:lnTo>
                <a:lnTo>
                  <a:pt x="411" y="2678"/>
                </a:lnTo>
                <a:lnTo>
                  <a:pt x="409" y="2661"/>
                </a:lnTo>
                <a:lnTo>
                  <a:pt x="411" y="2643"/>
                </a:lnTo>
                <a:lnTo>
                  <a:pt x="477" y="2358"/>
                </a:lnTo>
                <a:lnTo>
                  <a:pt x="184" y="2301"/>
                </a:lnTo>
                <a:lnTo>
                  <a:pt x="168" y="2295"/>
                </a:lnTo>
                <a:lnTo>
                  <a:pt x="152" y="2286"/>
                </a:lnTo>
                <a:lnTo>
                  <a:pt x="140" y="2274"/>
                </a:lnTo>
                <a:lnTo>
                  <a:pt x="131" y="2258"/>
                </a:lnTo>
                <a:lnTo>
                  <a:pt x="126" y="2241"/>
                </a:lnTo>
                <a:lnTo>
                  <a:pt x="125" y="2224"/>
                </a:lnTo>
                <a:lnTo>
                  <a:pt x="128" y="2207"/>
                </a:lnTo>
                <a:lnTo>
                  <a:pt x="136" y="2191"/>
                </a:lnTo>
                <a:lnTo>
                  <a:pt x="293" y="1940"/>
                </a:lnTo>
                <a:lnTo>
                  <a:pt x="38" y="1804"/>
                </a:lnTo>
                <a:lnTo>
                  <a:pt x="24" y="1794"/>
                </a:lnTo>
                <a:lnTo>
                  <a:pt x="12" y="1780"/>
                </a:lnTo>
                <a:lnTo>
                  <a:pt x="4" y="1765"/>
                </a:lnTo>
                <a:lnTo>
                  <a:pt x="0" y="1746"/>
                </a:lnTo>
                <a:lnTo>
                  <a:pt x="1" y="1728"/>
                </a:lnTo>
                <a:lnTo>
                  <a:pt x="6" y="1711"/>
                </a:lnTo>
                <a:lnTo>
                  <a:pt x="14" y="1696"/>
                </a:lnTo>
                <a:lnTo>
                  <a:pt x="27" y="1683"/>
                </a:lnTo>
                <a:lnTo>
                  <a:pt x="257" y="1494"/>
                </a:lnTo>
                <a:lnTo>
                  <a:pt x="65" y="1284"/>
                </a:lnTo>
                <a:lnTo>
                  <a:pt x="53" y="1270"/>
                </a:lnTo>
                <a:lnTo>
                  <a:pt x="47" y="1253"/>
                </a:lnTo>
                <a:lnTo>
                  <a:pt x="45" y="1236"/>
                </a:lnTo>
                <a:lnTo>
                  <a:pt x="47" y="1218"/>
                </a:lnTo>
                <a:lnTo>
                  <a:pt x="53" y="1202"/>
                </a:lnTo>
                <a:lnTo>
                  <a:pt x="64" y="1187"/>
                </a:lnTo>
                <a:lnTo>
                  <a:pt x="77" y="1175"/>
                </a:lnTo>
                <a:lnTo>
                  <a:pt x="93" y="1167"/>
                </a:lnTo>
                <a:lnTo>
                  <a:pt x="363" y="1064"/>
                </a:lnTo>
                <a:lnTo>
                  <a:pt x="254" y="804"/>
                </a:lnTo>
                <a:lnTo>
                  <a:pt x="250" y="785"/>
                </a:lnTo>
                <a:lnTo>
                  <a:pt x="249" y="768"/>
                </a:lnTo>
                <a:lnTo>
                  <a:pt x="253" y="751"/>
                </a:lnTo>
                <a:lnTo>
                  <a:pt x="260" y="735"/>
                </a:lnTo>
                <a:lnTo>
                  <a:pt x="273" y="721"/>
                </a:lnTo>
                <a:lnTo>
                  <a:pt x="287" y="711"/>
                </a:lnTo>
                <a:lnTo>
                  <a:pt x="304" y="704"/>
                </a:lnTo>
                <a:lnTo>
                  <a:pt x="321" y="701"/>
                </a:lnTo>
                <a:lnTo>
                  <a:pt x="611" y="695"/>
                </a:lnTo>
                <a:lnTo>
                  <a:pt x="598" y="402"/>
                </a:lnTo>
                <a:lnTo>
                  <a:pt x="600" y="385"/>
                </a:lnTo>
                <a:lnTo>
                  <a:pt x="605" y="368"/>
                </a:lnTo>
                <a:lnTo>
                  <a:pt x="614" y="354"/>
                </a:lnTo>
                <a:lnTo>
                  <a:pt x="627" y="341"/>
                </a:lnTo>
                <a:lnTo>
                  <a:pt x="642" y="332"/>
                </a:lnTo>
                <a:lnTo>
                  <a:pt x="659" y="327"/>
                </a:lnTo>
                <a:lnTo>
                  <a:pt x="676" y="326"/>
                </a:lnTo>
                <a:lnTo>
                  <a:pt x="693" y="329"/>
                </a:lnTo>
                <a:lnTo>
                  <a:pt x="970" y="416"/>
                </a:lnTo>
                <a:lnTo>
                  <a:pt x="1044" y="137"/>
                </a:lnTo>
                <a:lnTo>
                  <a:pt x="1050" y="121"/>
                </a:lnTo>
                <a:lnTo>
                  <a:pt x="1060" y="106"/>
                </a:lnTo>
                <a:lnTo>
                  <a:pt x="1074" y="95"/>
                </a:lnTo>
                <a:lnTo>
                  <a:pt x="1090" y="87"/>
                </a:lnTo>
                <a:lnTo>
                  <a:pt x="1108" y="83"/>
                </a:lnTo>
                <a:lnTo>
                  <a:pt x="1125" y="84"/>
                </a:lnTo>
                <a:lnTo>
                  <a:pt x="1143" y="88"/>
                </a:lnTo>
                <a:lnTo>
                  <a:pt x="1158" y="97"/>
                </a:lnTo>
                <a:lnTo>
                  <a:pt x="1394" y="269"/>
                </a:lnTo>
                <a:lnTo>
                  <a:pt x="1562" y="31"/>
                </a:lnTo>
                <a:lnTo>
                  <a:pt x="1574" y="18"/>
                </a:lnTo>
                <a:lnTo>
                  <a:pt x="1588" y="9"/>
                </a:lnTo>
                <a:lnTo>
                  <a:pt x="1604" y="3"/>
                </a:lnTo>
                <a:lnTo>
                  <a:pt x="1623" y="0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FFFF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8" name="Полилиния 62"/>
          <xdr:cNvSpPr>
            <a:spLocks noEditPoints="1"/>
          </xdr:cNvSpPr>
        </xdr:nvSpPr>
        <xdr:spPr bwMode="auto">
          <a:xfrm>
            <a:off x="704" y="851"/>
            <a:ext cx="26" cy="26"/>
          </a:xfrm>
          <a:custGeom>
            <a:avLst/>
            <a:gdLst>
              <a:gd name="T0" fmla="*/ 0 w 1889"/>
              <a:gd name="T1" fmla="*/ 0 h 1877"/>
              <a:gd name="T2" fmla="*/ 0 w 1889"/>
              <a:gd name="T3" fmla="*/ 0 h 1877"/>
              <a:gd name="T4" fmla="*/ 0 w 1889"/>
              <a:gd name="T5" fmla="*/ 0 h 1877"/>
              <a:gd name="T6" fmla="*/ 0 w 1889"/>
              <a:gd name="T7" fmla="*/ 0 h 1877"/>
              <a:gd name="T8" fmla="*/ 0 w 1889"/>
              <a:gd name="T9" fmla="*/ 0 h 1877"/>
              <a:gd name="T10" fmla="*/ 0 w 1889"/>
              <a:gd name="T11" fmla="*/ 0 h 1877"/>
              <a:gd name="T12" fmla="*/ 0 w 1889"/>
              <a:gd name="T13" fmla="*/ 0 h 1877"/>
              <a:gd name="T14" fmla="*/ 0 w 1889"/>
              <a:gd name="T15" fmla="*/ 0 h 1877"/>
              <a:gd name="T16" fmla="*/ 0 w 1889"/>
              <a:gd name="T17" fmla="*/ 0 h 1877"/>
              <a:gd name="T18" fmla="*/ 0 w 1889"/>
              <a:gd name="T19" fmla="*/ 0 h 1877"/>
              <a:gd name="T20" fmla="*/ 0 w 1889"/>
              <a:gd name="T21" fmla="*/ 0 h 1877"/>
              <a:gd name="T22" fmla="*/ 0 w 1889"/>
              <a:gd name="T23" fmla="*/ 0 h 1877"/>
              <a:gd name="T24" fmla="*/ 0 w 1889"/>
              <a:gd name="T25" fmla="*/ 0 h 1877"/>
              <a:gd name="T26" fmla="*/ 0 w 1889"/>
              <a:gd name="T27" fmla="*/ 0 h 1877"/>
              <a:gd name="T28" fmla="*/ 0 w 1889"/>
              <a:gd name="T29" fmla="*/ 0 h 1877"/>
              <a:gd name="T30" fmla="*/ 0 w 1889"/>
              <a:gd name="T31" fmla="*/ 0 h 1877"/>
              <a:gd name="T32" fmla="*/ 0 w 1889"/>
              <a:gd name="T33" fmla="*/ 0 h 1877"/>
              <a:gd name="T34" fmla="*/ 0 w 1889"/>
              <a:gd name="T35" fmla="*/ 0 h 1877"/>
              <a:gd name="T36" fmla="*/ 0 w 1889"/>
              <a:gd name="T37" fmla="*/ 0 h 1877"/>
              <a:gd name="T38" fmla="*/ 0 w 1889"/>
              <a:gd name="T39" fmla="*/ 0 h 1877"/>
              <a:gd name="T40" fmla="*/ 0 w 1889"/>
              <a:gd name="T41" fmla="*/ 0 h 1877"/>
              <a:gd name="T42" fmla="*/ 0 w 1889"/>
              <a:gd name="T43" fmla="*/ 0 h 1877"/>
              <a:gd name="T44" fmla="*/ 0 w 1889"/>
              <a:gd name="T45" fmla="*/ 0 h 1877"/>
              <a:gd name="T46" fmla="*/ 0 w 1889"/>
              <a:gd name="T47" fmla="*/ 0 h 1877"/>
              <a:gd name="T48" fmla="*/ 0 w 1889"/>
              <a:gd name="T49" fmla="*/ 0 h 1877"/>
              <a:gd name="T50" fmla="*/ 0 w 1889"/>
              <a:gd name="T51" fmla="*/ 0 h 1877"/>
              <a:gd name="T52" fmla="*/ 0 w 1889"/>
              <a:gd name="T53" fmla="*/ 0 h 1877"/>
              <a:gd name="T54" fmla="*/ 0 w 1889"/>
              <a:gd name="T55" fmla="*/ 0 h 1877"/>
              <a:gd name="T56" fmla="*/ 0 w 1889"/>
              <a:gd name="T57" fmla="*/ 0 h 1877"/>
              <a:gd name="T58" fmla="*/ 0 w 1889"/>
              <a:gd name="T59" fmla="*/ 0 h 1877"/>
              <a:gd name="T60" fmla="*/ 0 w 1889"/>
              <a:gd name="T61" fmla="*/ 0 h 1877"/>
              <a:gd name="T62" fmla="*/ 0 w 1889"/>
              <a:gd name="T63" fmla="*/ 0 h 1877"/>
              <a:gd name="T64" fmla="*/ 0 w 1889"/>
              <a:gd name="T65" fmla="*/ 0 h 1877"/>
              <a:gd name="T66" fmla="*/ 0 w 1889"/>
              <a:gd name="T67" fmla="*/ 0 h 1877"/>
              <a:gd name="T68" fmla="*/ 0 w 1889"/>
              <a:gd name="T69" fmla="*/ 0 h 1877"/>
              <a:gd name="T70" fmla="*/ 0 w 1889"/>
              <a:gd name="T71" fmla="*/ 0 h 1877"/>
              <a:gd name="T72" fmla="*/ 0 w 1889"/>
              <a:gd name="T73" fmla="*/ 0 h 1877"/>
              <a:gd name="T74" fmla="*/ 0 w 1889"/>
              <a:gd name="T75" fmla="*/ 0 h 1877"/>
              <a:gd name="T76" fmla="*/ 0 w 1889"/>
              <a:gd name="T77" fmla="*/ 0 h 1877"/>
              <a:gd name="T78" fmla="*/ 0 w 1889"/>
              <a:gd name="T79" fmla="*/ 0 h 1877"/>
              <a:gd name="T80" fmla="*/ 0 w 1889"/>
              <a:gd name="T81" fmla="*/ 0 h 1877"/>
              <a:gd name="T82" fmla="*/ 0 w 1889"/>
              <a:gd name="T83" fmla="*/ 0 h 1877"/>
              <a:gd name="T84" fmla="*/ 0 w 1889"/>
              <a:gd name="T85" fmla="*/ 0 h 1877"/>
              <a:gd name="T86" fmla="*/ 0 w 1889"/>
              <a:gd name="T87" fmla="*/ 0 h 1877"/>
              <a:gd name="T88" fmla="*/ 0 w 1889"/>
              <a:gd name="T89" fmla="*/ 0 h 1877"/>
              <a:gd name="T90" fmla="*/ 0 w 1889"/>
              <a:gd name="T91" fmla="*/ 0 h 1877"/>
              <a:gd name="T92" fmla="*/ 0 w 1889"/>
              <a:gd name="T93" fmla="*/ 0 h 1877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0" t="0" r="r" b="b"/>
            <a:pathLst>
              <a:path w="1889" h="1877">
                <a:moveTo>
                  <a:pt x="897" y="722"/>
                </a:moveTo>
                <a:lnTo>
                  <a:pt x="897" y="1259"/>
                </a:lnTo>
                <a:lnTo>
                  <a:pt x="866" y="1272"/>
                </a:lnTo>
                <a:lnTo>
                  <a:pt x="840" y="1291"/>
                </a:lnTo>
                <a:lnTo>
                  <a:pt x="817" y="1313"/>
                </a:lnTo>
                <a:lnTo>
                  <a:pt x="799" y="1339"/>
                </a:lnTo>
                <a:lnTo>
                  <a:pt x="785" y="1369"/>
                </a:lnTo>
                <a:lnTo>
                  <a:pt x="775" y="1400"/>
                </a:lnTo>
                <a:lnTo>
                  <a:pt x="772" y="1435"/>
                </a:lnTo>
                <a:lnTo>
                  <a:pt x="775" y="1469"/>
                </a:lnTo>
                <a:lnTo>
                  <a:pt x="784" y="1500"/>
                </a:lnTo>
                <a:lnTo>
                  <a:pt x="798" y="1530"/>
                </a:lnTo>
                <a:lnTo>
                  <a:pt x="817" y="1556"/>
                </a:lnTo>
                <a:lnTo>
                  <a:pt x="839" y="1578"/>
                </a:lnTo>
                <a:lnTo>
                  <a:pt x="866" y="1597"/>
                </a:lnTo>
                <a:lnTo>
                  <a:pt x="896" y="1611"/>
                </a:lnTo>
                <a:lnTo>
                  <a:pt x="927" y="1619"/>
                </a:lnTo>
                <a:lnTo>
                  <a:pt x="961" y="1622"/>
                </a:lnTo>
                <a:lnTo>
                  <a:pt x="996" y="1619"/>
                </a:lnTo>
                <a:lnTo>
                  <a:pt x="1027" y="1611"/>
                </a:lnTo>
                <a:lnTo>
                  <a:pt x="1057" y="1597"/>
                </a:lnTo>
                <a:lnTo>
                  <a:pt x="1083" y="1578"/>
                </a:lnTo>
                <a:lnTo>
                  <a:pt x="1106" y="1556"/>
                </a:lnTo>
                <a:lnTo>
                  <a:pt x="1125" y="1530"/>
                </a:lnTo>
                <a:lnTo>
                  <a:pt x="1138" y="1500"/>
                </a:lnTo>
                <a:lnTo>
                  <a:pt x="1147" y="1469"/>
                </a:lnTo>
                <a:lnTo>
                  <a:pt x="1150" y="1435"/>
                </a:lnTo>
                <a:lnTo>
                  <a:pt x="1148" y="1403"/>
                </a:lnTo>
                <a:lnTo>
                  <a:pt x="1140" y="1374"/>
                </a:lnTo>
                <a:lnTo>
                  <a:pt x="1128" y="1347"/>
                </a:lnTo>
                <a:lnTo>
                  <a:pt x="1113" y="1322"/>
                </a:lnTo>
                <a:lnTo>
                  <a:pt x="1092" y="1300"/>
                </a:lnTo>
                <a:lnTo>
                  <a:pt x="1070" y="1281"/>
                </a:lnTo>
                <a:lnTo>
                  <a:pt x="1044" y="1266"/>
                </a:lnTo>
                <a:lnTo>
                  <a:pt x="1017" y="1255"/>
                </a:lnTo>
                <a:lnTo>
                  <a:pt x="1017" y="722"/>
                </a:lnTo>
                <a:lnTo>
                  <a:pt x="897" y="722"/>
                </a:lnTo>
                <a:close/>
                <a:moveTo>
                  <a:pt x="1448" y="366"/>
                </a:moveTo>
                <a:lnTo>
                  <a:pt x="1281" y="532"/>
                </a:lnTo>
                <a:lnTo>
                  <a:pt x="1366" y="616"/>
                </a:lnTo>
                <a:lnTo>
                  <a:pt x="1533" y="450"/>
                </a:lnTo>
                <a:lnTo>
                  <a:pt x="1448" y="366"/>
                </a:lnTo>
                <a:close/>
                <a:moveTo>
                  <a:pt x="459" y="366"/>
                </a:moveTo>
                <a:lnTo>
                  <a:pt x="374" y="450"/>
                </a:lnTo>
                <a:lnTo>
                  <a:pt x="540" y="616"/>
                </a:lnTo>
                <a:lnTo>
                  <a:pt x="625" y="532"/>
                </a:lnTo>
                <a:lnTo>
                  <a:pt x="459" y="366"/>
                </a:lnTo>
                <a:close/>
                <a:moveTo>
                  <a:pt x="709" y="214"/>
                </a:moveTo>
                <a:lnTo>
                  <a:pt x="600" y="264"/>
                </a:lnTo>
                <a:lnTo>
                  <a:pt x="699" y="477"/>
                </a:lnTo>
                <a:lnTo>
                  <a:pt x="808" y="426"/>
                </a:lnTo>
                <a:lnTo>
                  <a:pt x="709" y="214"/>
                </a:lnTo>
                <a:close/>
                <a:moveTo>
                  <a:pt x="1201" y="214"/>
                </a:moveTo>
                <a:lnTo>
                  <a:pt x="1102" y="426"/>
                </a:lnTo>
                <a:lnTo>
                  <a:pt x="1211" y="477"/>
                </a:lnTo>
                <a:lnTo>
                  <a:pt x="1310" y="264"/>
                </a:lnTo>
                <a:lnTo>
                  <a:pt x="1201" y="214"/>
                </a:lnTo>
                <a:close/>
                <a:moveTo>
                  <a:pt x="900" y="179"/>
                </a:moveTo>
                <a:lnTo>
                  <a:pt x="900" y="412"/>
                </a:lnTo>
                <a:lnTo>
                  <a:pt x="1020" y="412"/>
                </a:lnTo>
                <a:lnTo>
                  <a:pt x="1020" y="179"/>
                </a:lnTo>
                <a:lnTo>
                  <a:pt x="900" y="179"/>
                </a:lnTo>
                <a:close/>
                <a:moveTo>
                  <a:pt x="945" y="0"/>
                </a:moveTo>
                <a:lnTo>
                  <a:pt x="1022" y="3"/>
                </a:lnTo>
                <a:lnTo>
                  <a:pt x="1097" y="12"/>
                </a:lnTo>
                <a:lnTo>
                  <a:pt x="1171" y="27"/>
                </a:lnTo>
                <a:lnTo>
                  <a:pt x="1243" y="48"/>
                </a:lnTo>
                <a:lnTo>
                  <a:pt x="1312" y="73"/>
                </a:lnTo>
                <a:lnTo>
                  <a:pt x="1379" y="104"/>
                </a:lnTo>
                <a:lnTo>
                  <a:pt x="1442" y="141"/>
                </a:lnTo>
                <a:lnTo>
                  <a:pt x="1502" y="181"/>
                </a:lnTo>
                <a:lnTo>
                  <a:pt x="1559" y="226"/>
                </a:lnTo>
                <a:lnTo>
                  <a:pt x="1612" y="275"/>
                </a:lnTo>
                <a:lnTo>
                  <a:pt x="1662" y="328"/>
                </a:lnTo>
                <a:lnTo>
                  <a:pt x="1707" y="384"/>
                </a:lnTo>
                <a:lnTo>
                  <a:pt x="1748" y="444"/>
                </a:lnTo>
                <a:lnTo>
                  <a:pt x="1784" y="508"/>
                </a:lnTo>
                <a:lnTo>
                  <a:pt x="1815" y="573"/>
                </a:lnTo>
                <a:lnTo>
                  <a:pt x="1840" y="642"/>
                </a:lnTo>
                <a:lnTo>
                  <a:pt x="1862" y="713"/>
                </a:lnTo>
                <a:lnTo>
                  <a:pt x="1877" y="787"/>
                </a:lnTo>
                <a:lnTo>
                  <a:pt x="1886" y="862"/>
                </a:lnTo>
                <a:lnTo>
                  <a:pt x="1889" y="939"/>
                </a:lnTo>
                <a:lnTo>
                  <a:pt x="1886" y="1015"/>
                </a:lnTo>
                <a:lnTo>
                  <a:pt x="1877" y="1090"/>
                </a:lnTo>
                <a:lnTo>
                  <a:pt x="1862" y="1164"/>
                </a:lnTo>
                <a:lnTo>
                  <a:pt x="1840" y="1235"/>
                </a:lnTo>
                <a:lnTo>
                  <a:pt x="1815" y="1304"/>
                </a:lnTo>
                <a:lnTo>
                  <a:pt x="1784" y="1369"/>
                </a:lnTo>
                <a:lnTo>
                  <a:pt x="1748" y="1433"/>
                </a:lnTo>
                <a:lnTo>
                  <a:pt x="1707" y="1493"/>
                </a:lnTo>
                <a:lnTo>
                  <a:pt x="1662" y="1549"/>
                </a:lnTo>
                <a:lnTo>
                  <a:pt x="1612" y="1602"/>
                </a:lnTo>
                <a:lnTo>
                  <a:pt x="1559" y="1651"/>
                </a:lnTo>
                <a:lnTo>
                  <a:pt x="1502" y="1696"/>
                </a:lnTo>
                <a:lnTo>
                  <a:pt x="1442" y="1736"/>
                </a:lnTo>
                <a:lnTo>
                  <a:pt x="1379" y="1773"/>
                </a:lnTo>
                <a:lnTo>
                  <a:pt x="1312" y="1804"/>
                </a:lnTo>
                <a:lnTo>
                  <a:pt x="1243" y="1829"/>
                </a:lnTo>
                <a:lnTo>
                  <a:pt x="1171" y="1850"/>
                </a:lnTo>
                <a:lnTo>
                  <a:pt x="1097" y="1865"/>
                </a:lnTo>
                <a:lnTo>
                  <a:pt x="1022" y="1874"/>
                </a:lnTo>
                <a:lnTo>
                  <a:pt x="945" y="1877"/>
                </a:lnTo>
                <a:lnTo>
                  <a:pt x="867" y="1874"/>
                </a:lnTo>
                <a:lnTo>
                  <a:pt x="792" y="1865"/>
                </a:lnTo>
                <a:lnTo>
                  <a:pt x="718" y="1850"/>
                </a:lnTo>
                <a:lnTo>
                  <a:pt x="646" y="1829"/>
                </a:lnTo>
                <a:lnTo>
                  <a:pt x="577" y="1804"/>
                </a:lnTo>
                <a:lnTo>
                  <a:pt x="511" y="1773"/>
                </a:lnTo>
                <a:lnTo>
                  <a:pt x="447" y="1736"/>
                </a:lnTo>
                <a:lnTo>
                  <a:pt x="387" y="1696"/>
                </a:lnTo>
                <a:lnTo>
                  <a:pt x="330" y="1651"/>
                </a:lnTo>
                <a:lnTo>
                  <a:pt x="277" y="1602"/>
                </a:lnTo>
                <a:lnTo>
                  <a:pt x="227" y="1549"/>
                </a:lnTo>
                <a:lnTo>
                  <a:pt x="183" y="1493"/>
                </a:lnTo>
                <a:lnTo>
                  <a:pt x="142" y="1433"/>
                </a:lnTo>
                <a:lnTo>
                  <a:pt x="106" y="1369"/>
                </a:lnTo>
                <a:lnTo>
                  <a:pt x="75" y="1304"/>
                </a:lnTo>
                <a:lnTo>
                  <a:pt x="49" y="1235"/>
                </a:lnTo>
                <a:lnTo>
                  <a:pt x="28" y="1164"/>
                </a:lnTo>
                <a:lnTo>
                  <a:pt x="12" y="1090"/>
                </a:lnTo>
                <a:lnTo>
                  <a:pt x="3" y="1015"/>
                </a:lnTo>
                <a:lnTo>
                  <a:pt x="0" y="939"/>
                </a:lnTo>
                <a:lnTo>
                  <a:pt x="3" y="862"/>
                </a:lnTo>
                <a:lnTo>
                  <a:pt x="12" y="787"/>
                </a:lnTo>
                <a:lnTo>
                  <a:pt x="28" y="713"/>
                </a:lnTo>
                <a:lnTo>
                  <a:pt x="49" y="642"/>
                </a:lnTo>
                <a:lnTo>
                  <a:pt x="75" y="573"/>
                </a:lnTo>
                <a:lnTo>
                  <a:pt x="106" y="508"/>
                </a:lnTo>
                <a:lnTo>
                  <a:pt x="142" y="444"/>
                </a:lnTo>
                <a:lnTo>
                  <a:pt x="183" y="384"/>
                </a:lnTo>
                <a:lnTo>
                  <a:pt x="227" y="328"/>
                </a:lnTo>
                <a:lnTo>
                  <a:pt x="277" y="275"/>
                </a:lnTo>
                <a:lnTo>
                  <a:pt x="330" y="226"/>
                </a:lnTo>
                <a:lnTo>
                  <a:pt x="387" y="181"/>
                </a:lnTo>
                <a:lnTo>
                  <a:pt x="447" y="141"/>
                </a:lnTo>
                <a:lnTo>
                  <a:pt x="511" y="104"/>
                </a:lnTo>
                <a:lnTo>
                  <a:pt x="577" y="73"/>
                </a:lnTo>
                <a:lnTo>
                  <a:pt x="646" y="48"/>
                </a:lnTo>
                <a:lnTo>
                  <a:pt x="718" y="27"/>
                </a:lnTo>
                <a:lnTo>
                  <a:pt x="792" y="12"/>
                </a:lnTo>
                <a:lnTo>
                  <a:pt x="867" y="3"/>
                </a:lnTo>
                <a:lnTo>
                  <a:pt x="945" y="0"/>
                </a:lnTo>
                <a:close/>
              </a:path>
            </a:pathLst>
          </a:custGeom>
          <a:solidFill>
            <a:srgbClr val="584232"/>
          </a:solidFill>
          <a:ln w="0">
            <a:solidFill>
              <a:srgbClr val="584232"/>
            </a:solidFill>
            <a:prstDash val="solid"/>
            <a:round/>
            <a:headEnd/>
            <a:tailEnd/>
          </a:ln>
        </xdr:spPr>
      </xdr:sp>
    </xdr:grpSp>
    <xdr:clientData fPrintsWithSheet="0"/>
  </xdr:twoCellAnchor>
  <xdr:twoCellAnchor>
    <xdr:from>
      <xdr:col>17</xdr:col>
      <xdr:colOff>238126</xdr:colOff>
      <xdr:row>16</xdr:row>
      <xdr:rowOff>28572</xdr:rowOff>
    </xdr:from>
    <xdr:to>
      <xdr:col>19</xdr:col>
      <xdr:colOff>476250</xdr:colOff>
      <xdr:row>20</xdr:row>
      <xdr:rowOff>114300</xdr:rowOff>
    </xdr:to>
    <xdr:sp macro="" textlink="">
      <xdr:nvSpPr>
        <xdr:cNvPr id="13" name="Совет 2" descr="In the last cell above the Totals, such as P26, and press the Tab key." title="To add more rows:"/>
        <xdr:cNvSpPr/>
      </xdr:nvSpPr>
      <xdr:spPr>
        <a:xfrm>
          <a:off x="12468226" y="5286372"/>
          <a:ext cx="1581149" cy="923928"/>
        </a:xfrm>
        <a:prstGeom prst="wedgeRectCallout">
          <a:avLst>
            <a:gd name="adj1" fmla="val -63854"/>
            <a:gd name="adj2" fmla="val -20806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10000"/>
            </a:lnSpc>
          </a:pPr>
          <a:r>
            <a:rPr lang="az-Cyrl-AZ" sz="900" b="1">
              <a:solidFill>
                <a:schemeClr val="tx2"/>
              </a:solidFill>
            </a:rPr>
            <a:t>Добавление строк. </a:t>
          </a:r>
          <a:r>
            <a:rPr lang="az-Cyrl-AZ" sz="900" b="0">
              <a:solidFill>
                <a:schemeClr val="tx2"/>
              </a:solidFill>
            </a:rPr>
            <a:t>Выделите последнюю ячейку над строкой итогов, например </a:t>
          </a:r>
          <a:r>
            <a:rPr lang="en-US" sz="900" b="1">
              <a:solidFill>
                <a:schemeClr val="tx2"/>
              </a:solidFill>
            </a:rPr>
            <a:t>P26</a:t>
          </a:r>
          <a:r>
            <a:rPr lang="en-US" sz="900" b="0">
              <a:solidFill>
                <a:schemeClr val="tx2"/>
              </a:solidFill>
            </a:rPr>
            <a:t>, </a:t>
          </a:r>
          <a:r>
            <a:rPr lang="az-Cyrl-AZ" sz="900" b="0">
              <a:solidFill>
                <a:schemeClr val="tx2"/>
              </a:solidFill>
            </a:rPr>
            <a:t>и нажмите клавишу </a:t>
          </a:r>
          <a:r>
            <a:rPr lang="en-US" sz="900" b="1">
              <a:solidFill>
                <a:schemeClr val="tx2"/>
              </a:solidFill>
            </a:rPr>
            <a:t>TAB</a:t>
          </a:r>
          <a:r>
            <a:rPr lang="en-US" sz="900" b="0">
              <a:solidFill>
                <a:schemeClr val="tx2"/>
              </a:solidFill>
            </a:rPr>
            <a:t>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57;&#1077;&#1084;&#1077;&#1081;&#1085;&#1099;&#1081;%20&#1073;&#1102;&#1076;&#1078;&#1077;&#1090;%202017-2022\&#1041;&#1102;&#1076;&#1078;&#1077;&#1090;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и"/>
      <sheetName val="Бюджет"/>
      <sheetName val="Этот год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т"/>
      <sheetName val="окт"/>
      <sheetName val="нояб"/>
      <sheetName val="дек"/>
    </sheetNames>
    <sheetDataSet>
      <sheetData sheetId="0"/>
      <sheetData sheetId="1"/>
      <sheetData sheetId="2"/>
      <sheetData sheetId="3">
        <row r="5">
          <cell r="E5" t="str">
            <v>Продукты</v>
          </cell>
        </row>
        <row r="6">
          <cell r="E6" t="str">
            <v>Бензин</v>
          </cell>
        </row>
        <row r="7">
          <cell r="E7" t="str">
            <v>Медицина</v>
          </cell>
        </row>
        <row r="8">
          <cell r="E8" t="str">
            <v>Детская медицина</v>
          </cell>
        </row>
        <row r="9">
          <cell r="E9" t="str">
            <v>Одежда</v>
          </cell>
        </row>
        <row r="10">
          <cell r="E10" t="str">
            <v>Детская одежда</v>
          </cell>
        </row>
        <row r="11">
          <cell r="E11" t="str">
            <v>Развлечения</v>
          </cell>
        </row>
        <row r="12">
          <cell r="E12" t="str">
            <v>Коммунальные платежи</v>
          </cell>
        </row>
        <row r="13">
          <cell r="E13" t="str">
            <v>Машина</v>
          </cell>
        </row>
        <row r="14">
          <cell r="E14" t="str">
            <v>Муж</v>
          </cell>
        </row>
        <row r="15">
          <cell r="E15" t="str">
            <v>Жена</v>
          </cell>
        </row>
        <row r="16">
          <cell r="E16" t="str">
            <v>Дети</v>
          </cell>
        </row>
        <row r="17">
          <cell r="E17" t="str">
            <v>Разное</v>
          </cell>
        </row>
        <row r="18">
          <cell r="E18" t="str">
            <v>Подарки, пожертвования</v>
          </cell>
        </row>
        <row r="19">
          <cell r="E19" t="str">
            <v>Школа/дет.сад</v>
          </cell>
        </row>
        <row r="20">
          <cell r="E20" t="str">
            <v>Поездки</v>
          </cell>
        </row>
        <row r="21">
          <cell r="E21" t="str">
            <v>Экстренные расходы</v>
          </cell>
        </row>
        <row r="22">
          <cell r="E22" t="str">
            <v>Другое</v>
          </cell>
        </row>
        <row r="23">
          <cell r="E23" t="str">
            <v>Другое</v>
          </cell>
        </row>
        <row r="24">
          <cell r="E24" t="str">
            <v>Другое</v>
          </cell>
        </row>
        <row r="25">
          <cell r="E25" t="str">
            <v>Другое</v>
          </cell>
        </row>
        <row r="26">
          <cell r="E26" t="str">
            <v>Итого</v>
          </cell>
        </row>
        <row r="28">
          <cell r="E28" t="str">
            <v>Доход</v>
          </cell>
        </row>
        <row r="29">
          <cell r="E29" t="str">
            <v>Муж 15-ого</v>
          </cell>
        </row>
        <row r="30">
          <cell r="E30" t="str">
            <v>Жена 15-ого</v>
          </cell>
        </row>
        <row r="31">
          <cell r="E31" t="str">
            <v>Муж 30-ого</v>
          </cell>
        </row>
        <row r="32">
          <cell r="E32" t="str">
            <v>Жена 30-ого</v>
          </cell>
        </row>
        <row r="33">
          <cell r="E33" t="str">
            <v>Доп. доход</v>
          </cell>
        </row>
        <row r="34">
          <cell r="E34" t="str">
            <v>Другое</v>
          </cell>
        </row>
        <row r="35">
          <cell r="E35" t="str">
            <v>Другое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id="1" name="tblДоход" displayName="tblДоход" ref="B5:P10" headerRowCount="0" totalsRowCount="1">
  <tableColumns count="15">
    <tableColumn id="1" name="Income" totalsRowLabel="ОБЩИЕ ДОХОДЫ" headerRowDxfId="49" totalsRowDxfId="14"/>
    <tableColumn id="2" name="jan" totalsRowFunction="custom" headerRowDxfId="48" dataDxfId="15" totalsRowDxfId="13">
      <calculatedColumnFormula>SUMIFS(Затраты!$C:$C,Затраты!$B:$B,$B5,Затраты!$A:$A,"&gt;="&amp;DATE(2017,COLUMN(A1),1),Затраты!$A:$A,"&lt;="&amp;EOMONTH(DATE(2017,COLUMN(A1),1),0))</calculatedColumnFormula>
      <totalsRowFormula>SUM(C5:C9)</totalsRowFormula>
    </tableColumn>
    <tableColumn id="3" name="feb" totalsRowFunction="custom" headerRowDxfId="46" dataDxfId="47" totalsRowDxfId="12">
      <calculatedColumnFormula>SUMIFS(Затраты!$C:$C,Затраты!$B:$B,$B5,Затраты!$A:$A,"&gt;="&amp;DATE(2017,COLUMN(B1),1),Затраты!$A:$A,"&lt;="&amp;EOMONTH(DATE(2017,COLUMN(B1),1),0))</calculatedColumnFormula>
      <totalsRowFormula>SUM(D5:D9)</totalsRowFormula>
    </tableColumn>
    <tableColumn id="4" name="mar" totalsRowFunction="custom" headerRowDxfId="44" dataDxfId="45" totalsRowDxfId="11">
      <calculatedColumnFormula>SUMIFS(Затраты!$C:$C,Затраты!$B:$B,$B5,Затраты!$A:$A,"&gt;="&amp;DATE(2017,COLUMN(C1),1),Затраты!$A:$A,"&lt;="&amp;EOMONTH(DATE(2017,COLUMN(C1),1),0))</calculatedColumnFormula>
      <totalsRowFormula>SUM(E5:E9)</totalsRowFormula>
    </tableColumn>
    <tableColumn id="5" name="apr" totalsRowFunction="custom" headerRowDxfId="43" totalsRowDxfId="10">
      <calculatedColumnFormula>SUMIFS(Затраты!$C:$C,Затраты!$B:$B,$B5,Затраты!$A:$A,"&gt;="&amp;DATE(2017,COLUMN(D1),1),Затраты!$A:$A,"&lt;="&amp;EOMONTH(DATE(2017,COLUMN(D1),1),0))</calculatedColumnFormula>
      <totalsRowFormula>SUM(F5:F9)</totalsRowFormula>
    </tableColumn>
    <tableColumn id="6" name="may" totalsRowFunction="custom" headerRowDxfId="42" totalsRowDxfId="9">
      <calculatedColumnFormula>SUMIFS(Затраты!$C:$C,Затраты!$B:$B,$B5,Затраты!$A:$A,"&gt;="&amp;DATE(2017,COLUMN(E1),1),Затраты!$A:$A,"&lt;="&amp;EOMONTH(DATE(2017,COLUMN(E1),1),0))</calculatedColumnFormula>
      <totalsRowFormula>SUM(G5:G9)</totalsRowFormula>
    </tableColumn>
    <tableColumn id="7" name="jun" totalsRowFunction="custom" headerRowDxfId="41" totalsRowDxfId="8">
      <calculatedColumnFormula>SUMIFS(Затраты!$C:$C,Затраты!$B:$B,$B5,Затраты!$A:$A,"&gt;="&amp;DATE(2017,COLUMN(F1),1),Затраты!$A:$A,"&lt;="&amp;EOMONTH(DATE(2017,COLUMN(F1),1),0))</calculatedColumnFormula>
      <totalsRowFormula>SUM(H5:H9)</totalsRowFormula>
    </tableColumn>
    <tableColumn id="8" name="jul" totalsRowFunction="custom" headerRowDxfId="40" totalsRowDxfId="7">
      <calculatedColumnFormula>SUMIFS(Затраты!$C:$C,Затраты!$B:$B,$B5,Затраты!$A:$A,"&gt;="&amp;DATE(2017,COLUMN(G1),1),Затраты!$A:$A,"&lt;="&amp;EOMONTH(DATE(2017,COLUMN(G1),1),0))</calculatedColumnFormula>
      <totalsRowFormula>SUM(I5:I9)</totalsRowFormula>
    </tableColumn>
    <tableColumn id="9" name="aug" totalsRowFunction="custom" headerRowDxfId="39" totalsRowDxfId="6">
      <calculatedColumnFormula>SUMIFS(Затраты!$C:$C,Затраты!$B:$B,$B5,Затраты!$A:$A,"&gt;="&amp;DATE(2017,COLUMN(H1),1),Затраты!$A:$A,"&lt;="&amp;EOMONTH(DATE(2017,COLUMN(H1),1),0))</calculatedColumnFormula>
      <totalsRowFormula>SUM(J5:J9)</totalsRowFormula>
    </tableColumn>
    <tableColumn id="10" name="sep" totalsRowFunction="custom" headerRowDxfId="38" totalsRowDxfId="5">
      <calculatedColumnFormula>SUMIFS(Затраты!$C:$C,Затраты!$B:$B,$B5,Затраты!$A:$A,"&gt;="&amp;DATE(2017,COLUMN(I1),1),Затраты!$A:$A,"&lt;="&amp;EOMONTH(DATE(2017,COLUMN(I1),1),0))</calculatedColumnFormula>
      <totalsRowFormula>SUM(K5:K9)</totalsRowFormula>
    </tableColumn>
    <tableColumn id="11" name="oct" totalsRowFunction="custom" headerRowDxfId="37" totalsRowDxfId="4">
      <calculatedColumnFormula>SUMIFS(Затраты!$C:$C,Затраты!$B:$B,$B5,Затраты!$A:$A,"&gt;="&amp;DATE(2017,COLUMN(J1),1),Затраты!$A:$A,"&lt;="&amp;EOMONTH(DATE(2017,COLUMN(J1),1),0))</calculatedColumnFormula>
      <totalsRowFormula>SUM(L5:L9)</totalsRowFormula>
    </tableColumn>
    <tableColumn id="12" name="nov" totalsRowFunction="custom" headerRowDxfId="36" totalsRowDxfId="3">
      <calculatedColumnFormula>SUMIFS(Затраты!$C:$C,Затраты!$B:$B,$B5,Затраты!$A:$A,"&gt;="&amp;DATE(2017,COLUMN(K1),1),Затраты!$A:$A,"&lt;="&amp;EOMONTH(DATE(2017,COLUMN(K1),1),0))</calculatedColumnFormula>
      <totalsRowFormula>SUM(M5:M9)</totalsRowFormula>
    </tableColumn>
    <tableColumn id="13" name="dec" totalsRowFunction="custom" headerRowDxfId="35" totalsRowDxfId="2">
      <calculatedColumnFormula>SUMIFS(Затраты!$C:$C,Затраты!$B:$B,$B5,Затраты!$A:$A,"&gt;="&amp;DATE(2017,COLUMN(L1),1),Затраты!$A:$A,"&lt;="&amp;EOMONTH(DATE(2017,COLUMN(L1),1),0))</calculatedColumnFormula>
      <totalsRowFormula>SUM(N5:N9)</totalsRowFormula>
    </tableColumn>
    <tableColumn id="14" name="year" totalsRowFunction="custom" headerRowDxfId="33" dataDxfId="34" totalsRowDxfId="1">
      <calculatedColumnFormula>SUM(Бюджет!$C5:$N5)</calculatedColumnFormula>
      <totalsRowFormula>SUM(O5:O9)</totalsRowFormula>
    </tableColumn>
    <tableColumn id="15" name="avg" totalsRowFunction="custom" headerRowDxfId="31" dataDxfId="32" totalsRowDxfId="0">
      <calculatedColumnFormula>Бюджет!$O5/12</calculatedColumnFormula>
      <totalsRowFormula>O10/12</totalsRowFormula>
    </tableColumn>
  </tableColumns>
  <tableStyleInfo name="Budget Tables" showFirstColumn="1" showLastColumn="0" showRowStripes="1" showColumnStripes="0"/>
</table>
</file>

<file path=xl/tables/table2.xml><?xml version="1.0" encoding="utf-8"?>
<table xmlns="http://schemas.openxmlformats.org/spreadsheetml/2006/main" id="37" name="tblРасходыЖилье38" displayName="tblРасходыЖилье38" ref="A8:A16" totalsRowShown="0" headerRowDxfId="29" dataDxfId="28">
  <tableColumns count="1">
    <tableColumn id="1" name="Жилье" dataDxfId="30"/>
  </tableColumns>
  <tableStyleInfo name="Setup Tables" showFirstColumn="0" showLastColumn="0" showRowStripes="1" showColumnStripes="0"/>
</table>
</file>

<file path=xl/tables/table3.xml><?xml version="1.0" encoding="utf-8"?>
<table xmlns="http://schemas.openxmlformats.org/spreadsheetml/2006/main" id="38" name="tblРасходыБытНужды39" displayName="tblРасходыБытНужды39" ref="A18:A26" totalsRowShown="0" headerRowDxfId="26" dataDxfId="25">
  <tableColumns count="1">
    <tableColumn id="1" name="Бытовые нужды" dataDxfId="27"/>
  </tableColumns>
  <tableStyleInfo name="Setup Tables" showFirstColumn="0" showLastColumn="0" showRowStripes="1" showColumnStripes="0"/>
</table>
</file>

<file path=xl/tables/table4.xml><?xml version="1.0" encoding="utf-8"?>
<table xmlns="http://schemas.openxmlformats.org/spreadsheetml/2006/main" id="39" name="tblРасходыДети40" displayName="tblРасходыДети40" ref="A28:A33" totalsRowShown="0" headerRowDxfId="23" dataDxfId="22">
  <tableColumns count="1">
    <tableColumn id="1" name="Дети" dataDxfId="24"/>
  </tableColumns>
  <tableStyleInfo name="Setup Tables" showFirstColumn="0" showLastColumn="0" showRowStripes="1" showColumnStripes="0"/>
</table>
</file>

<file path=xl/tables/table5.xml><?xml version="1.0" encoding="utf-8"?>
<table xmlns="http://schemas.openxmlformats.org/spreadsheetml/2006/main" id="40" name="tblРасходыТранспорт41" displayName="tblРасходыТранспорт41" ref="A35:A41" totalsRowShown="0" headerRowDxfId="20" dataDxfId="19">
  <tableColumns count="1">
    <tableColumn id="1" name="Транспорт" dataDxfId="21"/>
  </tableColumns>
  <tableStyleInfo name="Setup Tables" showFirstColumn="0" showLastColumn="0" showRowStripes="1" showColumnStripes="0"/>
</table>
</file>

<file path=xl/tables/table6.xml><?xml version="1.0" encoding="utf-8"?>
<table xmlns="http://schemas.openxmlformats.org/spreadsheetml/2006/main" id="41" name="tblРасходыЗдоровье42" displayName="tblРасходыЗдоровье42" ref="A43:A48" totalsRowShown="0" headerRowDxfId="17" dataDxfId="16">
  <tableColumns count="1">
    <tableColumn id="1" name="Здоровье" dataDxfId="18"/>
  </tableColumns>
  <tableStyleInfo name="Setup Table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eneric Family Budget">
      <a:dk1>
        <a:sysClr val="windowText" lastClr="000000"/>
      </a:dk1>
      <a:lt1>
        <a:sysClr val="window" lastClr="FFFFFF"/>
      </a:lt1>
      <a:dk2>
        <a:srgbClr val="584232"/>
      </a:dk2>
      <a:lt2>
        <a:srgbClr val="E7EBEC"/>
      </a:lt2>
      <a:accent1>
        <a:srgbClr val="8A9FA1"/>
      </a:accent1>
      <a:accent2>
        <a:srgbClr val="FF3939"/>
      </a:accent2>
      <a:accent3>
        <a:srgbClr val="93A251"/>
      </a:accent3>
      <a:accent4>
        <a:srgbClr val="70607F"/>
      </a:accent4>
      <a:accent5>
        <a:srgbClr val="D9BD32"/>
      </a:accent5>
      <a:accent6>
        <a:srgbClr val="5679A2"/>
      </a:accent6>
      <a:hlink>
        <a:srgbClr val="5679A2"/>
      </a:hlink>
      <a:folHlink>
        <a:srgbClr val="70607F"/>
      </a:folHlink>
    </a:clrScheme>
    <a:fontScheme name="Generic Family Budget">
      <a:majorFont>
        <a:latin typeface="Euphemi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3"/>
        </a:solidFill>
        <a:ln>
          <a:noFill/>
        </a:ln>
      </a:spPr>
      <a:bodyPr vertOverflow="clip" horzOverflow="clip" rtlCol="0" anchor="ctr"/>
      <a:lstStyle>
        <a:defPPr algn="l">
          <a:defRPr sz="9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P11"/>
  <sheetViews>
    <sheetView showGridLines="0" tabSelected="1" zoomScaleNormal="100" workbookViewId="0">
      <pane ySplit="3" topLeftCell="A4" activePane="bottomLeft" state="frozen"/>
      <selection activeCell="B1" sqref="B1"/>
      <selection pane="bottomLeft" activeCell="C6" sqref="C6"/>
    </sheetView>
  </sheetViews>
  <sheetFormatPr defaultRowHeight="16.5" customHeight="1" x14ac:dyDescent="0.3"/>
  <cols>
    <col min="1" max="1" width="1.85546875" customWidth="1"/>
    <col min="2" max="2" width="46.85546875" bestFit="1" customWidth="1"/>
    <col min="3" max="14" width="9.5703125" customWidth="1"/>
    <col min="15" max="16" width="9.5703125" style="13" customWidth="1"/>
    <col min="17" max="17" width="0.7109375" customWidth="1"/>
    <col min="18" max="18" width="9.140625" customWidth="1"/>
    <col min="19" max="19" width="11" customWidth="1"/>
    <col min="20" max="20" width="10.85546875" customWidth="1"/>
  </cols>
  <sheetData>
    <row r="1" spans="1:16" ht="34.5" customHeight="1" x14ac:dyDescent="0.3">
      <c r="A1" s="4"/>
      <c r="B1" s="4"/>
      <c r="C1" s="6" t="s">
        <v>30</v>
      </c>
      <c r="D1" s="6" t="s">
        <v>31</v>
      </c>
      <c r="E1" s="6" t="s">
        <v>32</v>
      </c>
      <c r="F1" s="6" t="s">
        <v>33</v>
      </c>
      <c r="G1" s="6" t="s">
        <v>34</v>
      </c>
      <c r="H1" s="6" t="s">
        <v>35</v>
      </c>
      <c r="I1" s="6" t="s">
        <v>36</v>
      </c>
      <c r="J1" s="6" t="s">
        <v>37</v>
      </c>
      <c r="K1" s="6" t="s">
        <v>38</v>
      </c>
      <c r="L1" s="6" t="s">
        <v>38</v>
      </c>
      <c r="M1" s="6" t="s">
        <v>39</v>
      </c>
      <c r="N1" s="6" t="s">
        <v>40</v>
      </c>
      <c r="O1" s="5" t="s">
        <v>41</v>
      </c>
      <c r="P1" s="5" t="s">
        <v>42</v>
      </c>
    </row>
    <row r="2" spans="1:16" ht="16.5" customHeight="1" x14ac:dyDescent="0.3">
      <c r="O2" s="12"/>
      <c r="P2" s="12"/>
    </row>
    <row r="3" spans="1:16" ht="16.5" customHeight="1" thickBot="1" x14ac:dyDescent="0.35"/>
    <row r="4" spans="1:16" ht="16.5" customHeight="1" thickTop="1" x14ac:dyDescent="0.3">
      <c r="B4" s="8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6"/>
      <c r="P4" s="16"/>
    </row>
    <row r="5" spans="1:16" ht="16.5" customHeight="1" x14ac:dyDescent="0.3">
      <c r="B5" s="10" t="s">
        <v>50</v>
      </c>
      <c r="C5" s="11">
        <f>SUMIFS(Затраты!$C:$C,Затраты!$B:$B,$B5,Затраты!$A:$A,"&gt;="&amp;DATE(2017,COLUMN(A1),1),Затраты!$A:$A,"&lt;="&amp;EOMONTH(DATE(2017,COLUMN(A1),1),0))</f>
        <v>26000</v>
      </c>
      <c r="D5" s="11">
        <f>SUMIFS(Затраты!$C:$C,Затраты!$B:$B,$B5,Затраты!$A:$A,"&gt;="&amp;DATE(2017,COLUMN(B1),1),Затраты!$A:$A,"&lt;="&amp;EOMONTH(DATE(2017,COLUMN(B1),1),0))</f>
        <v>65000</v>
      </c>
      <c r="E5" s="11">
        <f>SUMIFS(Затраты!$C:$C,Затраты!$B:$B,$B5,Затраты!$A:$A,"&gt;="&amp;DATE(2017,COLUMN(C1),1),Затраты!$A:$A,"&lt;="&amp;EOMONTH(DATE(2017,COLUMN(C1),1),0))</f>
        <v>43000</v>
      </c>
      <c r="F5" s="11">
        <f>SUMIFS(Затраты!$C:$C,Затраты!$B:$B,$B5,Затраты!$A:$A,"&gt;="&amp;DATE(2017,COLUMN(D1),1),Затраты!$A:$A,"&lt;="&amp;EOMONTH(DATE(2017,COLUMN(D1),1),0))</f>
        <v>0</v>
      </c>
      <c r="G5" s="11">
        <f>SUMIFS(Затраты!$C:$C,Затраты!$B:$B,$B5,Затраты!$A:$A,"&gt;="&amp;DATE(2017,COLUMN(E1),1),Затраты!$A:$A,"&lt;="&amp;EOMONTH(DATE(2017,COLUMN(E1),1),0))</f>
        <v>0</v>
      </c>
      <c r="H5" s="11">
        <f>SUMIFS(Затраты!$C:$C,Затраты!$B:$B,$B5,Затраты!$A:$A,"&gt;="&amp;DATE(2017,COLUMN(F1),1),Затраты!$A:$A,"&lt;="&amp;EOMONTH(DATE(2017,COLUMN(F1),1),0))</f>
        <v>0</v>
      </c>
      <c r="I5" s="11">
        <f>SUMIFS(Затраты!$C:$C,Затраты!$B:$B,$B5,Затраты!$A:$A,"&gt;="&amp;DATE(2017,COLUMN(G1),1),Затраты!$A:$A,"&lt;="&amp;EOMONTH(DATE(2017,COLUMN(G1),1),0))</f>
        <v>0</v>
      </c>
      <c r="J5" s="11">
        <f>SUMIFS(Затраты!$C:$C,Затраты!$B:$B,$B5,Затраты!$A:$A,"&gt;="&amp;DATE(2017,COLUMN(H1),1),Затраты!$A:$A,"&lt;="&amp;EOMONTH(DATE(2017,COLUMN(H1),1),0))</f>
        <v>0</v>
      </c>
      <c r="K5" s="11">
        <f>SUMIFS(Затраты!$C:$C,Затраты!$B:$B,$B5,Затраты!$A:$A,"&gt;="&amp;DATE(2017,COLUMN(I1),1),Затраты!$A:$A,"&lt;="&amp;EOMONTH(DATE(2017,COLUMN(I1),1),0))</f>
        <v>0</v>
      </c>
      <c r="L5" s="11">
        <f>SUMIFS(Затраты!$C:$C,Затраты!$B:$B,$B5,Затраты!$A:$A,"&gt;="&amp;DATE(2017,COLUMN(J1),1),Затраты!$A:$A,"&lt;="&amp;EOMONTH(DATE(2017,COLUMN(J1),1),0))</f>
        <v>0</v>
      </c>
      <c r="M5" s="11">
        <f>SUMIFS(Затраты!$C:$C,Затраты!$B:$B,$B5,Затраты!$A:$A,"&gt;="&amp;DATE(2017,COLUMN(K1),1),Затраты!$A:$A,"&lt;="&amp;EOMONTH(DATE(2017,COLUMN(K1),1),0))</f>
        <v>0</v>
      </c>
      <c r="N5" s="11">
        <f>SUMIFS(Затраты!$C:$C,Затраты!$B:$B,$B5,Затраты!$A:$A,"&gt;="&amp;DATE(2017,COLUMN(L1),1),Затраты!$A:$A,"&lt;="&amp;EOMONTH(DATE(2017,COLUMN(L1),1),0))</f>
        <v>0</v>
      </c>
      <c r="O5" s="14">
        <f>SUM(Бюджет!$C5:$N5)</f>
        <v>134000</v>
      </c>
      <c r="P5" s="14">
        <f>Бюджет!$O5/12</f>
        <v>11166.666666666666</v>
      </c>
    </row>
    <row r="6" spans="1:16" ht="16.5" customHeight="1" x14ac:dyDescent="0.3">
      <c r="B6" s="10" t="s">
        <v>51</v>
      </c>
      <c r="C6" s="11">
        <f>SUMIFS(Затраты!$C:$C,Затраты!$B:$B,$B6,Затраты!$A:$A,"&gt;="&amp;DATE(2017,COLUMN(A2),1),Затраты!$A:$A,"&lt;="&amp;EOMONTH(DATE(2017,COLUMN(A2),1),0))</f>
        <v>0</v>
      </c>
      <c r="D6" s="11">
        <f>SUMIFS(Затраты!$C:$C,Затраты!$B:$B,$B6,Затраты!$A:$A,"&gt;="&amp;DATE(2017,COLUMN(B2),1),Затраты!$A:$A,"&lt;="&amp;EOMONTH(DATE(2017,COLUMN(B2),1),0))</f>
        <v>17000</v>
      </c>
      <c r="E6" s="11">
        <f>SUMIFS(Затраты!$C:$C,Затраты!$B:$B,$B6,Затраты!$A:$A,"&gt;="&amp;DATE(2017,COLUMN(C2),1),Затраты!$A:$A,"&lt;="&amp;EOMONTH(DATE(2017,COLUMN(C2),1),0))</f>
        <v>0</v>
      </c>
      <c r="F6" s="11">
        <f>SUMIFS(Затраты!$C:$C,Затраты!$B:$B,$B6,Затраты!$A:$A,"&gt;="&amp;DATE(2017,COLUMN(D2),1),Затраты!$A:$A,"&lt;="&amp;EOMONTH(DATE(2017,COLUMN(D2),1),0))</f>
        <v>0</v>
      </c>
      <c r="G6" s="11">
        <f>SUMIFS(Затраты!$C:$C,Затраты!$B:$B,$B6,Затраты!$A:$A,"&gt;="&amp;DATE(2017,COLUMN(E2),1),Затраты!$A:$A,"&lt;="&amp;EOMONTH(DATE(2017,COLUMN(E2),1),0))</f>
        <v>0</v>
      </c>
      <c r="H6" s="11">
        <f>SUMIFS(Затраты!$C:$C,Затраты!$B:$B,$B6,Затраты!$A:$A,"&gt;="&amp;DATE(2017,COLUMN(F2),1),Затраты!$A:$A,"&lt;="&amp;EOMONTH(DATE(2017,COLUMN(F2),1),0))</f>
        <v>0</v>
      </c>
      <c r="I6" s="11">
        <f>SUMIFS(Затраты!$C:$C,Затраты!$B:$B,$B6,Затраты!$A:$A,"&gt;="&amp;DATE(2017,COLUMN(G2),1),Затраты!$A:$A,"&lt;="&amp;EOMONTH(DATE(2017,COLUMN(G2),1),0))</f>
        <v>0</v>
      </c>
      <c r="J6" s="11">
        <f>SUMIFS(Затраты!$C:$C,Затраты!$B:$B,$B6,Затраты!$A:$A,"&gt;="&amp;DATE(2017,COLUMN(H2),1),Затраты!$A:$A,"&lt;="&amp;EOMONTH(DATE(2017,COLUMN(H2),1),0))</f>
        <v>0</v>
      </c>
      <c r="K6" s="11">
        <f>SUMIFS(Затраты!$C:$C,Затраты!$B:$B,$B6,Затраты!$A:$A,"&gt;="&amp;DATE(2017,COLUMN(I2),1),Затраты!$A:$A,"&lt;="&amp;EOMONTH(DATE(2017,COLUMN(I2),1),0))</f>
        <v>0</v>
      </c>
      <c r="L6" s="11">
        <f>SUMIFS(Затраты!$C:$C,Затраты!$B:$B,$B6,Затраты!$A:$A,"&gt;="&amp;DATE(2017,COLUMN(J2),1),Затраты!$A:$A,"&lt;="&amp;EOMONTH(DATE(2017,COLUMN(J2),1),0))</f>
        <v>0</v>
      </c>
      <c r="M6" s="11">
        <f>SUMIFS(Затраты!$C:$C,Затраты!$B:$B,$B6,Затраты!$A:$A,"&gt;="&amp;DATE(2017,COLUMN(K2),1),Затраты!$A:$A,"&lt;="&amp;EOMONTH(DATE(2017,COLUMN(K2),1),0))</f>
        <v>0</v>
      </c>
      <c r="N6" s="11">
        <f>SUMIFS(Затраты!$C:$C,Затраты!$B:$B,$B6,Затраты!$A:$A,"&gt;="&amp;DATE(2017,COLUMN(L2),1),Затраты!$A:$A,"&lt;="&amp;EOMONTH(DATE(2017,COLUMN(L2),1),0))</f>
        <v>0</v>
      </c>
      <c r="O6" s="14">
        <f>SUM(Бюджет!$C6:$N6)</f>
        <v>17000</v>
      </c>
      <c r="P6" s="14">
        <f>Бюджет!$O6/12</f>
        <v>1416.6666666666667</v>
      </c>
    </row>
    <row r="7" spans="1:16" ht="16.5" customHeight="1" x14ac:dyDescent="0.3">
      <c r="B7" s="10" t="s">
        <v>1</v>
      </c>
      <c r="C7" s="11">
        <f>SUMIFS(Затраты!$C:$C,Затраты!$B:$B,$B7,Затраты!$A:$A,"&gt;="&amp;DATE(2017,COLUMN(A3),1),Затраты!$A:$A,"&lt;="&amp;EOMONTH(DATE(2017,COLUMN(A3),1),0))</f>
        <v>0</v>
      </c>
      <c r="D7" s="11">
        <f>SUMIFS(Затраты!$C:$C,Затраты!$B:$B,$B7,Затраты!$A:$A,"&gt;="&amp;DATE(2017,COLUMN(B3),1),Затраты!$A:$A,"&lt;="&amp;EOMONTH(DATE(2017,COLUMN(B3),1),0))</f>
        <v>0</v>
      </c>
      <c r="E7" s="11">
        <f>SUMIFS(Затраты!$C:$C,Затраты!$B:$B,$B7,Затраты!$A:$A,"&gt;="&amp;DATE(2017,COLUMN(C3),1),Затраты!$A:$A,"&lt;="&amp;EOMONTH(DATE(2017,COLUMN(C3),1),0))</f>
        <v>0</v>
      </c>
      <c r="F7" s="11">
        <f>SUMIFS(Затраты!$C:$C,Затраты!$B:$B,$B7,Затраты!$A:$A,"&gt;="&amp;DATE(2017,COLUMN(D3),1),Затраты!$A:$A,"&lt;="&amp;EOMONTH(DATE(2017,COLUMN(D3),1),0))</f>
        <v>0</v>
      </c>
      <c r="G7" s="11">
        <f>SUMIFS(Затраты!$C:$C,Затраты!$B:$B,$B7,Затраты!$A:$A,"&gt;="&amp;DATE(2017,COLUMN(E3),1),Затраты!$A:$A,"&lt;="&amp;EOMONTH(DATE(2017,COLUMN(E3),1),0))</f>
        <v>0</v>
      </c>
      <c r="H7" s="11">
        <f>SUMIFS(Затраты!$C:$C,Затраты!$B:$B,$B7,Затраты!$A:$A,"&gt;="&amp;DATE(2017,COLUMN(F3),1),Затраты!$A:$A,"&lt;="&amp;EOMONTH(DATE(2017,COLUMN(F3),1),0))</f>
        <v>0</v>
      </c>
      <c r="I7" s="11">
        <f>SUMIFS(Затраты!$C:$C,Затраты!$B:$B,$B7,Затраты!$A:$A,"&gt;="&amp;DATE(2017,COLUMN(G3),1),Затраты!$A:$A,"&lt;="&amp;EOMONTH(DATE(2017,COLUMN(G3),1),0))</f>
        <v>0</v>
      </c>
      <c r="J7" s="11">
        <f>SUMIFS(Затраты!$C:$C,Затраты!$B:$B,$B7,Затраты!$A:$A,"&gt;="&amp;DATE(2017,COLUMN(H3),1),Затраты!$A:$A,"&lt;="&amp;EOMONTH(DATE(2017,COLUMN(H3),1),0))</f>
        <v>0</v>
      </c>
      <c r="K7" s="11">
        <f>SUMIFS(Затраты!$C:$C,Затраты!$B:$B,$B7,Затраты!$A:$A,"&gt;="&amp;DATE(2017,COLUMN(I3),1),Затраты!$A:$A,"&lt;="&amp;EOMONTH(DATE(2017,COLUMN(I3),1),0))</f>
        <v>0</v>
      </c>
      <c r="L7" s="11">
        <f>SUMIFS(Затраты!$C:$C,Затраты!$B:$B,$B7,Затраты!$A:$A,"&gt;="&amp;DATE(2017,COLUMN(J3),1),Затраты!$A:$A,"&lt;="&amp;EOMONTH(DATE(2017,COLUMN(J3),1),0))</f>
        <v>0</v>
      </c>
      <c r="M7" s="11">
        <f>SUMIFS(Затраты!$C:$C,Затраты!$B:$B,$B7,Затраты!$A:$A,"&gt;="&amp;DATE(2017,COLUMN(K3),1),Затраты!$A:$A,"&lt;="&amp;EOMONTH(DATE(2017,COLUMN(K3),1),0))</f>
        <v>0</v>
      </c>
      <c r="N7" s="11">
        <f>SUMIFS(Затраты!$C:$C,Затраты!$B:$B,$B7,Затраты!$A:$A,"&gt;="&amp;DATE(2017,COLUMN(L3),1),Затраты!$A:$A,"&lt;="&amp;EOMONTH(DATE(2017,COLUMN(L3),1),0))</f>
        <v>0</v>
      </c>
      <c r="O7" s="14">
        <f>SUM(Бюджет!$C7:$N7)</f>
        <v>0</v>
      </c>
      <c r="P7" s="14">
        <f>Бюджет!$O7/12</f>
        <v>0</v>
      </c>
    </row>
    <row r="8" spans="1:16" ht="16.5" customHeight="1" x14ac:dyDescent="0.3">
      <c r="B8" s="10" t="s">
        <v>2</v>
      </c>
      <c r="C8" s="11">
        <f>SUMIFS(Затраты!$C:$C,Затраты!$B:$B,$B8,Затраты!$A:$A,"&gt;="&amp;DATE(2017,COLUMN(A4),1),Затраты!$A:$A,"&lt;="&amp;EOMONTH(DATE(2017,COLUMN(A4),1),0))</f>
        <v>0</v>
      </c>
      <c r="D8" s="11">
        <f>SUMIFS(Затраты!$C:$C,Затраты!$B:$B,$B8,Затраты!$A:$A,"&gt;="&amp;DATE(2017,COLUMN(B4),1),Затраты!$A:$A,"&lt;="&amp;EOMONTH(DATE(2017,COLUMN(B4),1),0))</f>
        <v>0</v>
      </c>
      <c r="E8" s="11">
        <f>SUMIFS(Затраты!$C:$C,Затраты!$B:$B,$B8,Затраты!$A:$A,"&gt;="&amp;DATE(2017,COLUMN(C4),1),Затраты!$A:$A,"&lt;="&amp;EOMONTH(DATE(2017,COLUMN(C4),1),0))</f>
        <v>0</v>
      </c>
      <c r="F8" s="11">
        <f>SUMIFS(Затраты!$C:$C,Затраты!$B:$B,$B8,Затраты!$A:$A,"&gt;="&amp;DATE(2017,COLUMN(D4),1),Затраты!$A:$A,"&lt;="&amp;EOMONTH(DATE(2017,COLUMN(D4),1),0))</f>
        <v>0</v>
      </c>
      <c r="G8" s="11">
        <f>SUMIFS(Затраты!$C:$C,Затраты!$B:$B,$B8,Затраты!$A:$A,"&gt;="&amp;DATE(2017,COLUMN(E4),1),Затраты!$A:$A,"&lt;="&amp;EOMONTH(DATE(2017,COLUMN(E4),1),0))</f>
        <v>0</v>
      </c>
      <c r="H8" s="11">
        <f>SUMIFS(Затраты!$C:$C,Затраты!$B:$B,$B8,Затраты!$A:$A,"&gt;="&amp;DATE(2017,COLUMN(F4),1),Затраты!$A:$A,"&lt;="&amp;EOMONTH(DATE(2017,COLUMN(F4),1),0))</f>
        <v>0</v>
      </c>
      <c r="I8" s="11">
        <f>SUMIFS(Затраты!$C:$C,Затраты!$B:$B,$B8,Затраты!$A:$A,"&gt;="&amp;DATE(2017,COLUMN(G4),1),Затраты!$A:$A,"&lt;="&amp;EOMONTH(DATE(2017,COLUMN(G4),1),0))</f>
        <v>0</v>
      </c>
      <c r="J8" s="11">
        <f>SUMIFS(Затраты!$C:$C,Затраты!$B:$B,$B8,Затраты!$A:$A,"&gt;="&amp;DATE(2017,COLUMN(H4),1),Затраты!$A:$A,"&lt;="&amp;EOMONTH(DATE(2017,COLUMN(H4),1),0))</f>
        <v>0</v>
      </c>
      <c r="K8" s="11">
        <f>SUMIFS(Затраты!$C:$C,Затраты!$B:$B,$B8,Затраты!$A:$A,"&gt;="&amp;DATE(2017,COLUMN(I4),1),Затраты!$A:$A,"&lt;="&amp;EOMONTH(DATE(2017,COLUMN(I4),1),0))</f>
        <v>0</v>
      </c>
      <c r="L8" s="11">
        <f>SUMIFS(Затраты!$C:$C,Затраты!$B:$B,$B8,Затраты!$A:$A,"&gt;="&amp;DATE(2017,COLUMN(J4),1),Затраты!$A:$A,"&lt;="&amp;EOMONTH(DATE(2017,COLUMN(J4),1),0))</f>
        <v>0</v>
      </c>
      <c r="M8" s="11">
        <f>SUMIFS(Затраты!$C:$C,Затраты!$B:$B,$B8,Затраты!$A:$A,"&gt;="&amp;DATE(2017,COLUMN(K4),1),Затраты!$A:$A,"&lt;="&amp;EOMONTH(DATE(2017,COLUMN(K4),1),0))</f>
        <v>0</v>
      </c>
      <c r="N8" s="11">
        <f>SUMIFS(Затраты!$C:$C,Затраты!$B:$B,$B8,Затраты!$A:$A,"&gt;="&amp;DATE(2017,COLUMN(L4),1),Затраты!$A:$A,"&lt;="&amp;EOMONTH(DATE(2017,COLUMN(L4),1),0))</f>
        <v>0</v>
      </c>
      <c r="O8" s="14">
        <f>SUM(Бюджет!$C8:$N8)</f>
        <v>0</v>
      </c>
      <c r="P8" s="14">
        <f>Бюджет!$O8/12</f>
        <v>0</v>
      </c>
    </row>
    <row r="9" spans="1:16" ht="16.5" customHeight="1" x14ac:dyDescent="0.3">
      <c r="B9" s="10" t="s">
        <v>3</v>
      </c>
      <c r="C9" s="11">
        <f>SUMIFS(Затраты!$C:$C,Затраты!$B:$B,$B9,Затраты!$A:$A,"&gt;="&amp;DATE(2017,COLUMN(A5),1),Затраты!$A:$A,"&lt;="&amp;EOMONTH(DATE(2017,COLUMN(A5),1),0))</f>
        <v>0</v>
      </c>
      <c r="D9" s="11">
        <f>SUMIFS(Затраты!$C:$C,Затраты!$B:$B,$B9,Затраты!$A:$A,"&gt;="&amp;DATE(2017,COLUMN(B5),1),Затраты!$A:$A,"&lt;="&amp;EOMONTH(DATE(2017,COLUMN(B5),1),0))</f>
        <v>0</v>
      </c>
      <c r="E9" s="11">
        <f>SUMIFS(Затраты!$C:$C,Затраты!$B:$B,$B9,Затраты!$A:$A,"&gt;="&amp;DATE(2017,COLUMN(C5),1),Затраты!$A:$A,"&lt;="&amp;EOMONTH(DATE(2017,COLUMN(C5),1),0))</f>
        <v>0</v>
      </c>
      <c r="F9" s="11">
        <f>SUMIFS(Затраты!$C:$C,Затраты!$B:$B,$B9,Затраты!$A:$A,"&gt;="&amp;DATE(2017,COLUMN(D5),1),Затраты!$A:$A,"&lt;="&amp;EOMONTH(DATE(2017,COLUMN(D5),1),0))</f>
        <v>0</v>
      </c>
      <c r="G9" s="11">
        <f>SUMIFS(Затраты!$C:$C,Затраты!$B:$B,$B9,Затраты!$A:$A,"&gt;="&amp;DATE(2017,COLUMN(E5),1),Затраты!$A:$A,"&lt;="&amp;EOMONTH(DATE(2017,COLUMN(E5),1),0))</f>
        <v>0</v>
      </c>
      <c r="H9" s="11">
        <f>SUMIFS(Затраты!$C:$C,Затраты!$B:$B,$B9,Затраты!$A:$A,"&gt;="&amp;DATE(2017,COLUMN(F5),1),Затраты!$A:$A,"&lt;="&amp;EOMONTH(DATE(2017,COLUMN(F5),1),0))</f>
        <v>0</v>
      </c>
      <c r="I9" s="11">
        <f>SUMIFS(Затраты!$C:$C,Затраты!$B:$B,$B9,Затраты!$A:$A,"&gt;="&amp;DATE(2017,COLUMN(G5),1),Затраты!$A:$A,"&lt;="&amp;EOMONTH(DATE(2017,COLUMN(G5),1),0))</f>
        <v>0</v>
      </c>
      <c r="J9" s="11">
        <f>SUMIFS(Затраты!$C:$C,Затраты!$B:$B,$B9,Затраты!$A:$A,"&gt;="&amp;DATE(2017,COLUMN(H5),1),Затраты!$A:$A,"&lt;="&amp;EOMONTH(DATE(2017,COLUMN(H5),1),0))</f>
        <v>0</v>
      </c>
      <c r="K9" s="11">
        <f>SUMIFS(Затраты!$C:$C,Затраты!$B:$B,$B9,Затраты!$A:$A,"&gt;="&amp;DATE(2017,COLUMN(I5),1),Затраты!$A:$A,"&lt;="&amp;EOMONTH(DATE(2017,COLUMN(I5),1),0))</f>
        <v>0</v>
      </c>
      <c r="L9" s="11">
        <f>SUMIFS(Затраты!$C:$C,Затраты!$B:$B,$B9,Затраты!$A:$A,"&gt;="&amp;DATE(2017,COLUMN(J5),1),Затраты!$A:$A,"&lt;="&amp;EOMONTH(DATE(2017,COLUMN(J5),1),0))</f>
        <v>0</v>
      </c>
      <c r="M9" s="11">
        <f>SUMIFS(Затраты!$C:$C,Затраты!$B:$B,$B9,Затраты!$A:$A,"&gt;="&amp;DATE(2017,COLUMN(K5),1),Затраты!$A:$A,"&lt;="&amp;EOMONTH(DATE(2017,COLUMN(K5),1),0))</f>
        <v>0</v>
      </c>
      <c r="N9" s="11">
        <f>SUMIFS(Затраты!$C:$C,Затраты!$B:$B,$B9,Затраты!$A:$A,"&gt;="&amp;DATE(2017,COLUMN(L5),1),Затраты!$A:$A,"&lt;="&amp;EOMONTH(DATE(2017,COLUMN(L5),1),0))</f>
        <v>0</v>
      </c>
      <c r="O9" s="14">
        <f>SUM(Бюджет!$C9:$N9)</f>
        <v>0</v>
      </c>
      <c r="P9" s="14">
        <f>Бюджет!$O9/12</f>
        <v>0</v>
      </c>
    </row>
    <row r="10" spans="1:16" ht="16.5" customHeight="1" x14ac:dyDescent="0.3">
      <c r="B10" s="29" t="s">
        <v>43</v>
      </c>
      <c r="C10" s="30">
        <f t="shared" ref="C10:O10" si="0">SUM(C5:C9)</f>
        <v>26000</v>
      </c>
      <c r="D10" s="30">
        <f t="shared" si="0"/>
        <v>82000</v>
      </c>
      <c r="E10" s="30">
        <f t="shared" si="0"/>
        <v>43000</v>
      </c>
      <c r="F10" s="30">
        <f t="shared" si="0"/>
        <v>0</v>
      </c>
      <c r="G10" s="30">
        <f t="shared" si="0"/>
        <v>0</v>
      </c>
      <c r="H10" s="30">
        <f t="shared" si="0"/>
        <v>0</v>
      </c>
      <c r="I10" s="30">
        <f t="shared" si="0"/>
        <v>0</v>
      </c>
      <c r="J10" s="30">
        <f t="shared" si="0"/>
        <v>0</v>
      </c>
      <c r="K10" s="30">
        <f t="shared" si="0"/>
        <v>0</v>
      </c>
      <c r="L10" s="30">
        <f t="shared" si="0"/>
        <v>0</v>
      </c>
      <c r="M10" s="30">
        <f t="shared" si="0"/>
        <v>0</v>
      </c>
      <c r="N10" s="30">
        <f t="shared" si="0"/>
        <v>0</v>
      </c>
      <c r="O10" s="31">
        <f t="shared" si="0"/>
        <v>151000</v>
      </c>
      <c r="P10" s="31">
        <f>O10/12</f>
        <v>12583.333333333334</v>
      </c>
    </row>
    <row r="11" spans="1:16" ht="16.5" customHeight="1" x14ac:dyDescent="0.3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15"/>
      <c r="P11" s="15"/>
    </row>
  </sheetData>
  <sheetCalcPr fullCalcOnLoad="1"/>
  <mergeCells count="1">
    <mergeCell ref="B11:N11"/>
  </mergeCells>
  <dataValidations count="1">
    <dataValidation type="list" allowBlank="1" sqref="B5:B9">
      <formula1>доход</formula1>
    </dataValidation>
  </dataValidations>
  <pageMargins left="0.7" right="0.7" top="0.75" bottom="0.75" header="0.3" footer="0.3"/>
  <pageSetup paperSize="9" fitToHeight="0" orientation="landscape" r:id="rId1"/>
  <colBreaks count="1" manualBreakCount="1">
    <brk id="16" max="1048575" man="1"/>
  </colBreaks>
  <drawing r:id="rId2"/>
  <picture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8"/>
  <sheetViews>
    <sheetView workbookViewId="0">
      <selection activeCell="D56" sqref="D56"/>
    </sheetView>
  </sheetViews>
  <sheetFormatPr defaultRowHeight="14.25" x14ac:dyDescent="0.3"/>
  <cols>
    <col min="1" max="1" width="33" bestFit="1" customWidth="1"/>
  </cols>
  <sheetData>
    <row r="1" spans="1:1" s="2" customFormat="1" x14ac:dyDescent="0.3">
      <c r="A1" s="24" t="s">
        <v>0</v>
      </c>
    </row>
    <row r="2" spans="1:1" s="2" customFormat="1" x14ac:dyDescent="0.3">
      <c r="A2" s="25" t="s">
        <v>50</v>
      </c>
    </row>
    <row r="3" spans="1:1" s="2" customFormat="1" x14ac:dyDescent="0.3">
      <c r="A3" s="25" t="s">
        <v>51</v>
      </c>
    </row>
    <row r="4" spans="1:1" s="2" customFormat="1" x14ac:dyDescent="0.3">
      <c r="A4" s="25" t="s">
        <v>1</v>
      </c>
    </row>
    <row r="5" spans="1:1" s="2" customFormat="1" x14ac:dyDescent="0.3">
      <c r="A5" s="25" t="s">
        <v>2</v>
      </c>
    </row>
    <row r="6" spans="1:1" s="2" customFormat="1" x14ac:dyDescent="0.3">
      <c r="A6" s="25" t="s">
        <v>3</v>
      </c>
    </row>
    <row r="7" spans="1:1" s="2" customFormat="1" x14ac:dyDescent="0.3"/>
    <row r="8" spans="1:1" x14ac:dyDescent="0.3">
      <c r="A8" s="23" t="s">
        <v>4</v>
      </c>
    </row>
    <row r="9" spans="1:1" x14ac:dyDescent="0.3">
      <c r="A9" s="9" t="s">
        <v>9</v>
      </c>
    </row>
    <row r="10" spans="1:1" x14ac:dyDescent="0.3">
      <c r="A10" s="9" t="s">
        <v>56</v>
      </c>
    </row>
    <row r="11" spans="1:1" x14ac:dyDescent="0.3">
      <c r="A11" s="9" t="s">
        <v>10</v>
      </c>
    </row>
    <row r="12" spans="1:1" x14ac:dyDescent="0.3">
      <c r="A12" s="9" t="s">
        <v>11</v>
      </c>
    </row>
    <row r="13" spans="1:1" x14ac:dyDescent="0.3">
      <c r="A13" s="9" t="s">
        <v>57</v>
      </c>
    </row>
    <row r="14" spans="1:1" x14ac:dyDescent="0.3">
      <c r="A14" s="9" t="s">
        <v>58</v>
      </c>
    </row>
    <row r="15" spans="1:1" x14ac:dyDescent="0.3">
      <c r="A15" s="9" t="s">
        <v>12</v>
      </c>
    </row>
    <row r="16" spans="1:1" x14ac:dyDescent="0.3">
      <c r="A16" s="9" t="s">
        <v>3</v>
      </c>
    </row>
    <row r="17" spans="1:1" x14ac:dyDescent="0.3">
      <c r="A17" s="9"/>
    </row>
    <row r="18" spans="1:1" x14ac:dyDescent="0.3">
      <c r="A18" s="9" t="s">
        <v>5</v>
      </c>
    </row>
    <row r="19" spans="1:1" x14ac:dyDescent="0.3">
      <c r="A19" s="9" t="s">
        <v>13</v>
      </c>
    </row>
    <row r="20" spans="1:1" x14ac:dyDescent="0.3">
      <c r="A20" s="9" t="s">
        <v>14</v>
      </c>
    </row>
    <row r="21" spans="1:1" x14ac:dyDescent="0.3">
      <c r="A21" s="9" t="s">
        <v>15</v>
      </c>
    </row>
    <row r="22" spans="1:1" x14ac:dyDescent="0.3">
      <c r="A22" s="9" t="s">
        <v>59</v>
      </c>
    </row>
    <row r="23" spans="1:1" x14ac:dyDescent="0.3">
      <c r="A23" s="9" t="s">
        <v>16</v>
      </c>
    </row>
    <row r="24" spans="1:1" x14ac:dyDescent="0.3">
      <c r="A24" s="9" t="s">
        <v>17</v>
      </c>
    </row>
    <row r="25" spans="1:1" x14ac:dyDescent="0.3">
      <c r="A25" s="9" t="s">
        <v>18</v>
      </c>
    </row>
    <row r="26" spans="1:1" x14ac:dyDescent="0.3">
      <c r="A26" s="9" t="s">
        <v>3</v>
      </c>
    </row>
    <row r="27" spans="1:1" x14ac:dyDescent="0.3">
      <c r="A27" s="9"/>
    </row>
    <row r="28" spans="1:1" x14ac:dyDescent="0.3">
      <c r="A28" s="9" t="s">
        <v>6</v>
      </c>
    </row>
    <row r="29" spans="1:1" x14ac:dyDescent="0.3">
      <c r="A29" s="9" t="s">
        <v>19</v>
      </c>
    </row>
    <row r="30" spans="1:1" x14ac:dyDescent="0.3">
      <c r="A30" s="9" t="s">
        <v>15</v>
      </c>
    </row>
    <row r="31" spans="1:1" x14ac:dyDescent="0.3">
      <c r="A31" s="9" t="s">
        <v>60</v>
      </c>
    </row>
    <row r="32" spans="1:1" x14ac:dyDescent="0.3">
      <c r="A32" s="9" t="s">
        <v>20</v>
      </c>
    </row>
    <row r="33" spans="1:1" x14ac:dyDescent="0.3">
      <c r="A33" s="9" t="s">
        <v>3</v>
      </c>
    </row>
    <row r="35" spans="1:1" x14ac:dyDescent="0.3">
      <c r="A35" s="9" t="s">
        <v>7</v>
      </c>
    </row>
    <row r="36" spans="1:1" x14ac:dyDescent="0.3">
      <c r="A36" s="9" t="s">
        <v>21</v>
      </c>
    </row>
    <row r="37" spans="1:1" x14ac:dyDescent="0.3">
      <c r="A37" s="9" t="s">
        <v>22</v>
      </c>
    </row>
    <row r="38" spans="1:1" x14ac:dyDescent="0.3">
      <c r="A38" s="9" t="s">
        <v>23</v>
      </c>
    </row>
    <row r="39" spans="1:1" x14ac:dyDescent="0.3">
      <c r="A39" s="9" t="s">
        <v>24</v>
      </c>
    </row>
    <row r="40" spans="1:1" x14ac:dyDescent="0.3">
      <c r="A40" s="9" t="s">
        <v>25</v>
      </c>
    </row>
    <row r="41" spans="1:1" x14ac:dyDescent="0.3">
      <c r="A41" s="9" t="s">
        <v>3</v>
      </c>
    </row>
    <row r="43" spans="1:1" x14ac:dyDescent="0.3">
      <c r="A43" s="9" t="s">
        <v>8</v>
      </c>
    </row>
    <row r="44" spans="1:1" x14ac:dyDescent="0.3">
      <c r="A44" s="9" t="s">
        <v>26</v>
      </c>
    </row>
    <row r="45" spans="1:1" x14ac:dyDescent="0.3">
      <c r="A45" s="9" t="s">
        <v>27</v>
      </c>
    </row>
    <row r="46" spans="1:1" x14ac:dyDescent="0.3">
      <c r="A46" s="9" t="s">
        <v>28</v>
      </c>
    </row>
    <row r="47" spans="1:1" x14ac:dyDescent="0.3">
      <c r="A47" s="9" t="s">
        <v>49</v>
      </c>
    </row>
    <row r="48" spans="1:1" x14ac:dyDescent="0.3">
      <c r="A48" s="9" t="s">
        <v>3</v>
      </c>
    </row>
    <row r="50" spans="1:1" x14ac:dyDescent="0.3">
      <c r="A50" s="9"/>
    </row>
    <row r="51" spans="1:1" x14ac:dyDescent="0.3">
      <c r="A51" s="9"/>
    </row>
    <row r="52" spans="1:1" x14ac:dyDescent="0.3">
      <c r="A52" s="9"/>
    </row>
    <row r="53" spans="1:1" x14ac:dyDescent="0.3">
      <c r="A53" s="9"/>
    </row>
    <row r="54" spans="1:1" x14ac:dyDescent="0.3">
      <c r="A54" s="9"/>
    </row>
    <row r="55" spans="1:1" x14ac:dyDescent="0.3">
      <c r="A55" s="9"/>
    </row>
    <row r="57" spans="1:1" x14ac:dyDescent="0.3">
      <c r="A57" s="9"/>
    </row>
    <row r="58" spans="1:1" x14ac:dyDescent="0.3">
      <c r="A58" s="9"/>
    </row>
    <row r="59" spans="1:1" x14ac:dyDescent="0.3">
      <c r="A59" s="9"/>
    </row>
    <row r="60" spans="1:1" x14ac:dyDescent="0.3">
      <c r="A60" s="9"/>
    </row>
    <row r="61" spans="1:1" x14ac:dyDescent="0.3">
      <c r="A61" s="9"/>
    </row>
    <row r="63" spans="1:1" x14ac:dyDescent="0.3">
      <c r="A63" s="9"/>
    </row>
    <row r="64" spans="1:1" x14ac:dyDescent="0.3">
      <c r="A64" s="9"/>
    </row>
    <row r="65" spans="1:1" x14ac:dyDescent="0.3">
      <c r="A65" s="9"/>
    </row>
    <row r="66" spans="1:1" x14ac:dyDescent="0.3">
      <c r="A66" s="9"/>
    </row>
    <row r="67" spans="1:1" x14ac:dyDescent="0.3">
      <c r="A67" s="9"/>
    </row>
    <row r="69" spans="1:1" x14ac:dyDescent="0.3">
      <c r="A69" s="9"/>
    </row>
    <row r="70" spans="1:1" x14ac:dyDescent="0.3">
      <c r="A70" s="9"/>
    </row>
    <row r="71" spans="1:1" x14ac:dyDescent="0.3">
      <c r="A71" s="9"/>
    </row>
    <row r="72" spans="1:1" x14ac:dyDescent="0.3">
      <c r="A72" s="9"/>
    </row>
    <row r="73" spans="1:1" x14ac:dyDescent="0.3">
      <c r="A73" s="9"/>
    </row>
    <row r="75" spans="1:1" x14ac:dyDescent="0.3">
      <c r="A75" s="9"/>
    </row>
    <row r="76" spans="1:1" x14ac:dyDescent="0.3">
      <c r="A76" s="9"/>
    </row>
    <row r="77" spans="1:1" x14ac:dyDescent="0.3">
      <c r="A77" s="9"/>
    </row>
    <row r="78" spans="1:1" x14ac:dyDescent="0.3">
      <c r="A78" s="9"/>
    </row>
    <row r="79" spans="1:1" x14ac:dyDescent="0.3">
      <c r="A79" s="9"/>
    </row>
    <row r="80" spans="1:1" x14ac:dyDescent="0.3">
      <c r="A80" s="9"/>
    </row>
    <row r="82" spans="1:1" x14ac:dyDescent="0.3">
      <c r="A82" s="9"/>
    </row>
    <row r="83" spans="1:1" x14ac:dyDescent="0.3">
      <c r="A83" s="9"/>
    </row>
    <row r="84" spans="1:1" x14ac:dyDescent="0.3">
      <c r="A84" s="9"/>
    </row>
    <row r="85" spans="1:1" x14ac:dyDescent="0.3">
      <c r="A85" s="9"/>
    </row>
    <row r="86" spans="1:1" x14ac:dyDescent="0.3">
      <c r="A86" s="9"/>
    </row>
    <row r="87" spans="1:1" x14ac:dyDescent="0.3">
      <c r="A87" s="9"/>
    </row>
    <row r="88" spans="1:1" x14ac:dyDescent="0.3">
      <c r="A88" s="9"/>
    </row>
    <row r="89" spans="1:1" x14ac:dyDescent="0.3">
      <c r="A89" s="9"/>
    </row>
    <row r="91" spans="1:1" x14ac:dyDescent="0.3">
      <c r="A91" s="9"/>
    </row>
    <row r="92" spans="1:1" x14ac:dyDescent="0.3">
      <c r="A92" s="9"/>
    </row>
    <row r="93" spans="1:1" x14ac:dyDescent="0.3">
      <c r="A93" s="9"/>
    </row>
    <row r="94" spans="1:1" x14ac:dyDescent="0.3">
      <c r="A94" s="9"/>
    </row>
    <row r="95" spans="1:1" x14ac:dyDescent="0.3">
      <c r="A95" s="9"/>
    </row>
    <row r="97" spans="1:1" x14ac:dyDescent="0.3">
      <c r="A97" s="9"/>
    </row>
    <row r="98" spans="1:1" x14ac:dyDescent="0.3">
      <c r="A98" s="9"/>
    </row>
    <row r="99" spans="1:1" x14ac:dyDescent="0.3">
      <c r="A99" s="9"/>
    </row>
    <row r="100" spans="1:1" x14ac:dyDescent="0.3">
      <c r="A100" s="9"/>
    </row>
    <row r="101" spans="1:1" x14ac:dyDescent="0.3">
      <c r="A101" s="9"/>
    </row>
    <row r="102" spans="1:1" x14ac:dyDescent="0.3">
      <c r="A102" s="9"/>
    </row>
    <row r="103" spans="1:1" x14ac:dyDescent="0.3">
      <c r="A103" s="9"/>
    </row>
    <row r="105" spans="1:1" x14ac:dyDescent="0.3">
      <c r="A105" s="9"/>
    </row>
    <row r="106" spans="1:1" x14ac:dyDescent="0.3">
      <c r="A106" s="9"/>
    </row>
    <row r="107" spans="1:1" x14ac:dyDescent="0.3">
      <c r="A107" s="9"/>
    </row>
    <row r="108" spans="1:1" x14ac:dyDescent="0.3">
      <c r="A108" s="9"/>
    </row>
  </sheetData>
  <dataValidations count="1">
    <dataValidation type="list" allowBlank="1" sqref="A2:A6">
      <formula1>доход</formula1>
    </dataValidation>
  </dataValidation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86"/>
  <sheetViews>
    <sheetView workbookViewId="0">
      <selection activeCell="A5" sqref="A5"/>
    </sheetView>
  </sheetViews>
  <sheetFormatPr defaultRowHeight="14.25" x14ac:dyDescent="0.3"/>
  <cols>
    <col min="1" max="1" width="9.7109375" style="27" customWidth="1"/>
    <col min="2" max="2" width="30.5703125" customWidth="1"/>
    <col min="3" max="3" width="16.7109375" customWidth="1"/>
    <col min="4" max="4" width="61.85546875" customWidth="1"/>
  </cols>
  <sheetData>
    <row r="1" spans="1:4" ht="15.75" thickTop="1" thickBot="1" x14ac:dyDescent="0.25">
      <c r="A1" s="26" t="s">
        <v>52</v>
      </c>
      <c r="B1" s="18" t="s">
        <v>53</v>
      </c>
      <c r="C1" s="19" t="s">
        <v>54</v>
      </c>
      <c r="D1" s="20" t="s">
        <v>55</v>
      </c>
    </row>
    <row r="2" spans="1:4" ht="15" thickTop="1" x14ac:dyDescent="0.3">
      <c r="A2" s="22"/>
      <c r="B2" s="21"/>
      <c r="C2" s="21"/>
      <c r="D2" s="21"/>
    </row>
    <row r="3" spans="1:4" x14ac:dyDescent="0.3">
      <c r="A3" s="22">
        <v>42747</v>
      </c>
      <c r="B3" s="21" t="s">
        <v>50</v>
      </c>
      <c r="C3" s="21">
        <v>12000</v>
      </c>
      <c r="D3" s="21"/>
    </row>
    <row r="4" spans="1:4" x14ac:dyDescent="0.3">
      <c r="A4" s="22">
        <v>42753</v>
      </c>
      <c r="B4" s="21" t="s">
        <v>50</v>
      </c>
      <c r="C4" s="21">
        <v>14000</v>
      </c>
      <c r="D4" s="21"/>
    </row>
    <row r="5" spans="1:4" x14ac:dyDescent="0.3">
      <c r="A5" s="22">
        <v>42768</v>
      </c>
      <c r="B5" s="21" t="s">
        <v>50</v>
      </c>
      <c r="C5" s="21">
        <v>65000</v>
      </c>
      <c r="D5" s="21"/>
    </row>
    <row r="6" spans="1:4" x14ac:dyDescent="0.3">
      <c r="A6" s="22">
        <v>42778</v>
      </c>
      <c r="B6" s="21" t="s">
        <v>51</v>
      </c>
      <c r="C6" s="21">
        <v>17000</v>
      </c>
      <c r="D6" s="21"/>
    </row>
    <row r="7" spans="1:4" x14ac:dyDescent="0.3">
      <c r="A7" s="22">
        <v>42806</v>
      </c>
      <c r="B7" s="21" t="s">
        <v>50</v>
      </c>
      <c r="C7" s="21">
        <v>43000</v>
      </c>
      <c r="D7" s="21"/>
    </row>
    <row r="8" spans="1:4" x14ac:dyDescent="0.3">
      <c r="A8" s="22"/>
      <c r="B8" s="21"/>
      <c r="C8" s="21"/>
      <c r="D8" s="21"/>
    </row>
    <row r="9" spans="1:4" x14ac:dyDescent="0.3">
      <c r="A9" s="22"/>
      <c r="B9" s="21"/>
      <c r="C9" s="21"/>
      <c r="D9" s="21"/>
    </row>
    <row r="10" spans="1:4" x14ac:dyDescent="0.3">
      <c r="A10" s="22"/>
      <c r="B10" s="21"/>
      <c r="C10" s="21"/>
      <c r="D10" s="21"/>
    </row>
    <row r="11" spans="1:4" x14ac:dyDescent="0.3">
      <c r="A11" s="22"/>
      <c r="B11" s="21"/>
      <c r="C11" s="21"/>
      <c r="D11" s="21"/>
    </row>
    <row r="12" spans="1:4" x14ac:dyDescent="0.3">
      <c r="A12" s="22"/>
      <c r="B12" s="21"/>
      <c r="C12" s="21"/>
      <c r="D12" s="21"/>
    </row>
    <row r="13" spans="1:4" x14ac:dyDescent="0.3">
      <c r="A13" s="22"/>
      <c r="B13" s="21"/>
      <c r="C13" s="21"/>
      <c r="D13" s="21"/>
    </row>
    <row r="14" spans="1:4" x14ac:dyDescent="0.3">
      <c r="A14" s="22"/>
      <c r="B14" s="21"/>
      <c r="C14" s="21"/>
      <c r="D14" s="21"/>
    </row>
    <row r="15" spans="1:4" x14ac:dyDescent="0.3">
      <c r="A15" s="22"/>
      <c r="B15" s="21"/>
      <c r="C15" s="21"/>
      <c r="D15" s="21"/>
    </row>
    <row r="16" spans="1:4" x14ac:dyDescent="0.3">
      <c r="A16" s="22"/>
      <c r="B16" s="21"/>
      <c r="C16" s="21"/>
      <c r="D16" s="21"/>
    </row>
    <row r="17" spans="1:4" x14ac:dyDescent="0.3">
      <c r="A17" s="22"/>
      <c r="B17" s="21"/>
      <c r="C17" s="21"/>
      <c r="D17" s="21"/>
    </row>
    <row r="18" spans="1:4" x14ac:dyDescent="0.3">
      <c r="A18" s="22"/>
      <c r="B18" s="21"/>
      <c r="C18" s="21"/>
      <c r="D18" s="21"/>
    </row>
    <row r="19" spans="1:4" x14ac:dyDescent="0.3">
      <c r="A19" s="22"/>
      <c r="B19" s="21"/>
      <c r="C19" s="21"/>
      <c r="D19" s="21"/>
    </row>
    <row r="20" spans="1:4" x14ac:dyDescent="0.3">
      <c r="A20" s="22"/>
      <c r="B20" s="21"/>
      <c r="C20" s="21"/>
      <c r="D20" s="21"/>
    </row>
    <row r="21" spans="1:4" x14ac:dyDescent="0.3">
      <c r="A21" s="22"/>
      <c r="B21" s="21"/>
      <c r="C21" s="21"/>
      <c r="D21" s="21"/>
    </row>
    <row r="22" spans="1:4" x14ac:dyDescent="0.3">
      <c r="A22" s="22"/>
      <c r="B22" s="21"/>
      <c r="C22" s="21"/>
      <c r="D22" s="21"/>
    </row>
    <row r="23" spans="1:4" x14ac:dyDescent="0.3">
      <c r="A23" s="22"/>
      <c r="B23" s="21"/>
      <c r="C23" s="21"/>
      <c r="D23" s="21"/>
    </row>
    <row r="24" spans="1:4" x14ac:dyDescent="0.3">
      <c r="A24" s="22"/>
      <c r="B24" s="21"/>
      <c r="C24" s="21"/>
      <c r="D24" s="21"/>
    </row>
    <row r="25" spans="1:4" x14ac:dyDescent="0.3">
      <c r="A25" s="22"/>
      <c r="B25" s="21"/>
      <c r="C25" s="21"/>
      <c r="D25" s="21"/>
    </row>
    <row r="26" spans="1:4" x14ac:dyDescent="0.3">
      <c r="A26" s="22"/>
      <c r="B26" s="21"/>
      <c r="C26" s="21"/>
      <c r="D26" s="21"/>
    </row>
    <row r="27" spans="1:4" x14ac:dyDescent="0.3">
      <c r="A27" s="22"/>
      <c r="B27" s="21"/>
      <c r="C27" s="21"/>
      <c r="D27" s="21"/>
    </row>
    <row r="28" spans="1:4" x14ac:dyDescent="0.3">
      <c r="A28" s="22"/>
      <c r="B28" s="21"/>
      <c r="C28" s="21"/>
      <c r="D28" s="21"/>
    </row>
    <row r="29" spans="1:4" x14ac:dyDescent="0.3">
      <c r="A29" s="22"/>
      <c r="B29" s="21"/>
      <c r="C29" s="21"/>
      <c r="D29" s="21"/>
    </row>
    <row r="30" spans="1:4" x14ac:dyDescent="0.3">
      <c r="A30" s="22"/>
      <c r="B30" s="21"/>
      <c r="C30" s="21"/>
      <c r="D30" s="21"/>
    </row>
    <row r="31" spans="1:4" x14ac:dyDescent="0.3">
      <c r="A31" s="22"/>
      <c r="B31" s="21"/>
      <c r="C31" s="21"/>
      <c r="D31" s="21"/>
    </row>
    <row r="32" spans="1:4" x14ac:dyDescent="0.3">
      <c r="A32" s="22"/>
      <c r="B32" s="21"/>
      <c r="C32" s="21"/>
      <c r="D32" s="21"/>
    </row>
    <row r="33" spans="1:4" x14ac:dyDescent="0.3">
      <c r="A33" s="22"/>
      <c r="B33" s="21"/>
      <c r="C33" s="21"/>
      <c r="D33" s="21"/>
    </row>
    <row r="34" spans="1:4" x14ac:dyDescent="0.3">
      <c r="A34" s="22"/>
      <c r="B34" s="21"/>
      <c r="C34" s="21"/>
      <c r="D34" s="21"/>
    </row>
    <row r="35" spans="1:4" x14ac:dyDescent="0.3">
      <c r="A35" s="22"/>
      <c r="B35" s="21"/>
      <c r="C35" s="21"/>
      <c r="D35" s="21"/>
    </row>
    <row r="36" spans="1:4" x14ac:dyDescent="0.3">
      <c r="A36" s="22"/>
      <c r="B36" s="21"/>
      <c r="C36" s="21"/>
      <c r="D36" s="21"/>
    </row>
    <row r="37" spans="1:4" x14ac:dyDescent="0.3">
      <c r="A37" s="22"/>
      <c r="B37" s="21"/>
      <c r="C37" s="21"/>
      <c r="D37" s="21"/>
    </row>
    <row r="38" spans="1:4" x14ac:dyDescent="0.3">
      <c r="A38" s="22"/>
      <c r="B38" s="21"/>
      <c r="C38" s="21"/>
      <c r="D38" s="21"/>
    </row>
    <row r="39" spans="1:4" x14ac:dyDescent="0.3">
      <c r="A39" s="22"/>
      <c r="B39" s="21"/>
      <c r="C39" s="21"/>
      <c r="D39" s="21"/>
    </row>
    <row r="40" spans="1:4" x14ac:dyDescent="0.3">
      <c r="A40" s="22"/>
      <c r="B40" s="21"/>
      <c r="C40" s="21"/>
      <c r="D40" s="21"/>
    </row>
    <row r="41" spans="1:4" x14ac:dyDescent="0.3">
      <c r="A41" s="22"/>
      <c r="B41" s="21"/>
      <c r="C41" s="21"/>
      <c r="D41" s="21"/>
    </row>
    <row r="42" spans="1:4" x14ac:dyDescent="0.3">
      <c r="A42" s="22"/>
      <c r="B42" s="21"/>
      <c r="C42" s="21"/>
      <c r="D42" s="21"/>
    </row>
    <row r="43" spans="1:4" x14ac:dyDescent="0.3">
      <c r="A43" s="22"/>
      <c r="B43" s="21"/>
      <c r="C43" s="21"/>
      <c r="D43" s="21"/>
    </row>
    <row r="44" spans="1:4" x14ac:dyDescent="0.3">
      <c r="A44" s="22"/>
      <c r="B44" s="21"/>
      <c r="C44" s="21"/>
      <c r="D44" s="21"/>
    </row>
    <row r="45" spans="1:4" x14ac:dyDescent="0.3">
      <c r="A45" s="22"/>
      <c r="B45" s="21"/>
      <c r="C45" s="21"/>
      <c r="D45" s="21"/>
    </row>
    <row r="46" spans="1:4" x14ac:dyDescent="0.3">
      <c r="A46" s="22"/>
      <c r="B46" s="21"/>
      <c r="C46" s="21"/>
      <c r="D46" s="21"/>
    </row>
    <row r="47" spans="1:4" x14ac:dyDescent="0.3">
      <c r="A47" s="22"/>
      <c r="B47" s="21"/>
      <c r="C47" s="21"/>
      <c r="D47" s="21"/>
    </row>
    <row r="48" spans="1:4" x14ac:dyDescent="0.3">
      <c r="A48" s="22"/>
      <c r="B48" s="21"/>
      <c r="C48" s="21"/>
      <c r="D48" s="21"/>
    </row>
    <row r="49" spans="1:4" x14ac:dyDescent="0.3">
      <c r="A49" s="22"/>
      <c r="B49" s="21"/>
      <c r="C49" s="21"/>
      <c r="D49" s="21"/>
    </row>
    <row r="50" spans="1:4" x14ac:dyDescent="0.3">
      <c r="A50" s="22"/>
      <c r="B50" s="21"/>
      <c r="C50" s="21"/>
      <c r="D50" s="21"/>
    </row>
    <row r="51" spans="1:4" x14ac:dyDescent="0.3">
      <c r="A51" s="22"/>
      <c r="B51" s="21"/>
      <c r="C51" s="21"/>
      <c r="D51" s="21"/>
    </row>
    <row r="52" spans="1:4" x14ac:dyDescent="0.3">
      <c r="A52" s="22"/>
      <c r="B52" s="21"/>
      <c r="C52" s="21"/>
      <c r="D52" s="21"/>
    </row>
    <row r="53" spans="1:4" x14ac:dyDescent="0.3">
      <c r="A53" s="22"/>
      <c r="B53" s="21"/>
      <c r="C53" s="21"/>
      <c r="D53" s="21"/>
    </row>
    <row r="54" spans="1:4" x14ac:dyDescent="0.3">
      <c r="A54" s="22"/>
      <c r="B54" s="21"/>
      <c r="C54" s="21"/>
      <c r="D54" s="21"/>
    </row>
    <row r="55" spans="1:4" x14ac:dyDescent="0.3">
      <c r="A55" s="22"/>
      <c r="B55" s="21"/>
      <c r="C55" s="21"/>
      <c r="D55" s="21"/>
    </row>
    <row r="56" spans="1:4" x14ac:dyDescent="0.3">
      <c r="A56" s="22"/>
      <c r="B56" s="21"/>
      <c r="C56" s="21"/>
      <c r="D56" s="21"/>
    </row>
    <row r="57" spans="1:4" x14ac:dyDescent="0.3">
      <c r="A57" s="22"/>
      <c r="B57" s="21"/>
      <c r="C57" s="21"/>
      <c r="D57" s="21"/>
    </row>
    <row r="58" spans="1:4" x14ac:dyDescent="0.3">
      <c r="A58" s="22"/>
      <c r="B58" s="21"/>
      <c r="C58" s="21"/>
      <c r="D58" s="21"/>
    </row>
    <row r="59" spans="1:4" x14ac:dyDescent="0.3">
      <c r="A59" s="22"/>
      <c r="B59" s="21"/>
      <c r="C59" s="21"/>
      <c r="D59" s="21"/>
    </row>
    <row r="60" spans="1:4" x14ac:dyDescent="0.3">
      <c r="A60" s="22"/>
      <c r="B60" s="21"/>
      <c r="C60" s="21"/>
      <c r="D60" s="21"/>
    </row>
    <row r="61" spans="1:4" x14ac:dyDescent="0.3">
      <c r="A61" s="22"/>
      <c r="B61" s="21"/>
      <c r="C61" s="21"/>
      <c r="D61" s="21"/>
    </row>
    <row r="62" spans="1:4" x14ac:dyDescent="0.3">
      <c r="A62" s="22"/>
      <c r="B62" s="21"/>
      <c r="C62" s="21"/>
      <c r="D62" s="21"/>
    </row>
    <row r="63" spans="1:4" x14ac:dyDescent="0.3">
      <c r="A63" s="22"/>
      <c r="B63" s="21"/>
      <c r="C63" s="21"/>
      <c r="D63" s="21"/>
    </row>
    <row r="64" spans="1:4" x14ac:dyDescent="0.3">
      <c r="A64" s="22"/>
      <c r="B64" s="21"/>
      <c r="C64" s="21"/>
      <c r="D64" s="21"/>
    </row>
    <row r="65" spans="1:4" x14ac:dyDescent="0.3">
      <c r="A65" s="22"/>
      <c r="B65" s="21"/>
      <c r="C65" s="21"/>
      <c r="D65" s="21"/>
    </row>
    <row r="66" spans="1:4" x14ac:dyDescent="0.3">
      <c r="A66" s="22"/>
      <c r="B66" s="21"/>
      <c r="C66" s="21"/>
      <c r="D66" s="21"/>
    </row>
    <row r="67" spans="1:4" x14ac:dyDescent="0.3">
      <c r="A67" s="22"/>
      <c r="B67" s="21"/>
      <c r="C67" s="21"/>
      <c r="D67" s="21"/>
    </row>
    <row r="68" spans="1:4" x14ac:dyDescent="0.3">
      <c r="A68" s="22"/>
      <c r="B68" s="21"/>
      <c r="C68" s="21"/>
      <c r="D68" s="21"/>
    </row>
    <row r="69" spans="1:4" x14ac:dyDescent="0.3">
      <c r="A69" s="22"/>
      <c r="B69" s="21"/>
      <c r="C69" s="21"/>
      <c r="D69" s="21"/>
    </row>
    <row r="70" spans="1:4" x14ac:dyDescent="0.3">
      <c r="A70" s="22"/>
      <c r="B70" s="21"/>
      <c r="C70" s="21"/>
      <c r="D70" s="21"/>
    </row>
    <row r="71" spans="1:4" x14ac:dyDescent="0.3">
      <c r="A71" s="22"/>
      <c r="B71" s="21"/>
      <c r="C71" s="21"/>
      <c r="D71" s="21"/>
    </row>
    <row r="72" spans="1:4" x14ac:dyDescent="0.3">
      <c r="A72" s="22"/>
      <c r="B72" s="21"/>
      <c r="C72" s="21"/>
      <c r="D72" s="21"/>
    </row>
    <row r="73" spans="1:4" x14ac:dyDescent="0.3">
      <c r="A73" s="22"/>
      <c r="B73" s="21"/>
      <c r="C73" s="21"/>
      <c r="D73" s="21"/>
    </row>
    <row r="74" spans="1:4" x14ac:dyDescent="0.3">
      <c r="A74" s="22"/>
      <c r="B74" s="21"/>
      <c r="C74" s="21"/>
      <c r="D74" s="21"/>
    </row>
    <row r="75" spans="1:4" x14ac:dyDescent="0.3">
      <c r="A75" s="22"/>
      <c r="B75" s="21"/>
      <c r="C75" s="21"/>
      <c r="D75" s="21"/>
    </row>
    <row r="76" spans="1:4" x14ac:dyDescent="0.3">
      <c r="A76" s="22"/>
      <c r="B76" s="21"/>
      <c r="C76" s="21"/>
      <c r="D76" s="21"/>
    </row>
    <row r="77" spans="1:4" x14ac:dyDescent="0.3">
      <c r="A77" s="22"/>
      <c r="B77" s="21"/>
      <c r="C77" s="21"/>
      <c r="D77" s="21"/>
    </row>
    <row r="78" spans="1:4" x14ac:dyDescent="0.3">
      <c r="A78" s="22"/>
      <c r="B78" s="21"/>
      <c r="C78" s="21"/>
      <c r="D78" s="21"/>
    </row>
    <row r="79" spans="1:4" x14ac:dyDescent="0.3">
      <c r="A79" s="22"/>
      <c r="B79" s="21"/>
      <c r="C79" s="21"/>
      <c r="D79" s="21"/>
    </row>
    <row r="80" spans="1:4" x14ac:dyDescent="0.3">
      <c r="A80" s="22"/>
      <c r="B80" s="21"/>
      <c r="C80" s="21"/>
      <c r="D80" s="21"/>
    </row>
    <row r="81" spans="1:4" x14ac:dyDescent="0.3">
      <c r="A81" s="22"/>
      <c r="B81" s="21"/>
      <c r="C81" s="21"/>
      <c r="D81" s="21"/>
    </row>
    <row r="82" spans="1:4" x14ac:dyDescent="0.3">
      <c r="A82" s="22"/>
      <c r="B82" s="21"/>
      <c r="C82" s="21"/>
      <c r="D82" s="21"/>
    </row>
    <row r="83" spans="1:4" x14ac:dyDescent="0.3">
      <c r="A83" s="22"/>
      <c r="B83" s="21"/>
      <c r="C83" s="21"/>
      <c r="D83" s="21"/>
    </row>
    <row r="84" spans="1:4" x14ac:dyDescent="0.3">
      <c r="A84" s="22"/>
      <c r="B84" s="21"/>
      <c r="C84" s="21"/>
      <c r="D84" s="21"/>
    </row>
    <row r="85" spans="1:4" x14ac:dyDescent="0.3">
      <c r="A85" s="22"/>
      <c r="B85" s="21"/>
      <c r="C85" s="21"/>
      <c r="D85" s="21"/>
    </row>
    <row r="86" spans="1:4" x14ac:dyDescent="0.3">
      <c r="A86" s="22"/>
      <c r="B86" s="21"/>
      <c r="C86" s="21"/>
      <c r="D86" s="21"/>
    </row>
    <row r="87" spans="1:4" x14ac:dyDescent="0.3">
      <c r="A87" s="22"/>
      <c r="B87" s="21"/>
      <c r="C87" s="21"/>
      <c r="D87" s="21"/>
    </row>
    <row r="88" spans="1:4" x14ac:dyDescent="0.3">
      <c r="A88" s="22"/>
      <c r="B88" s="21"/>
      <c r="C88" s="21"/>
      <c r="D88" s="21"/>
    </row>
    <row r="89" spans="1:4" x14ac:dyDescent="0.3">
      <c r="A89" s="22"/>
      <c r="B89" s="21"/>
      <c r="C89" s="21"/>
      <c r="D89" s="21"/>
    </row>
    <row r="90" spans="1:4" x14ac:dyDescent="0.3">
      <c r="A90" s="22"/>
      <c r="B90" s="21"/>
      <c r="C90" s="21"/>
      <c r="D90" s="21"/>
    </row>
    <row r="91" spans="1:4" x14ac:dyDescent="0.3">
      <c r="A91" s="22"/>
      <c r="B91" s="21"/>
      <c r="C91" s="21"/>
      <c r="D91" s="21"/>
    </row>
    <row r="92" spans="1:4" x14ac:dyDescent="0.3">
      <c r="A92" s="22"/>
      <c r="B92" s="21"/>
      <c r="C92" s="21"/>
      <c r="D92" s="21"/>
    </row>
    <row r="93" spans="1:4" x14ac:dyDescent="0.3">
      <c r="A93" s="22"/>
      <c r="B93" s="21"/>
      <c r="C93" s="21"/>
      <c r="D93" s="21"/>
    </row>
    <row r="94" spans="1:4" x14ac:dyDescent="0.3">
      <c r="A94" s="22"/>
      <c r="B94" s="21"/>
      <c r="C94" s="21"/>
      <c r="D94" s="21"/>
    </row>
    <row r="95" spans="1:4" x14ac:dyDescent="0.3">
      <c r="A95" s="22"/>
      <c r="B95" s="21"/>
      <c r="C95" s="21"/>
      <c r="D95" s="21"/>
    </row>
    <row r="96" spans="1:4" x14ac:dyDescent="0.3">
      <c r="A96" s="22"/>
      <c r="B96" s="21"/>
      <c r="C96" s="21"/>
      <c r="D96" s="21"/>
    </row>
    <row r="97" spans="1:4" x14ac:dyDescent="0.3">
      <c r="A97" s="22"/>
      <c r="B97" s="21"/>
      <c r="C97" s="21"/>
      <c r="D97" s="21"/>
    </row>
    <row r="98" spans="1:4" x14ac:dyDescent="0.3">
      <c r="A98" s="22"/>
      <c r="B98" s="21"/>
      <c r="C98" s="21"/>
      <c r="D98" s="21"/>
    </row>
    <row r="99" spans="1:4" x14ac:dyDescent="0.3">
      <c r="A99" s="22"/>
      <c r="B99" s="21"/>
      <c r="C99" s="21"/>
      <c r="D99" s="21"/>
    </row>
    <row r="100" spans="1:4" x14ac:dyDescent="0.3">
      <c r="A100" s="22"/>
      <c r="B100" s="21"/>
      <c r="C100" s="21"/>
      <c r="D100" s="21"/>
    </row>
    <row r="101" spans="1:4" x14ac:dyDescent="0.3">
      <c r="A101" s="22"/>
      <c r="B101" s="21"/>
      <c r="C101" s="21"/>
      <c r="D101" s="21"/>
    </row>
    <row r="102" spans="1:4" x14ac:dyDescent="0.3">
      <c r="A102" s="22"/>
      <c r="B102" s="21"/>
      <c r="C102" s="21"/>
      <c r="D102" s="21"/>
    </row>
    <row r="103" spans="1:4" x14ac:dyDescent="0.3">
      <c r="A103" s="22"/>
      <c r="B103" s="21"/>
      <c r="C103" s="21"/>
      <c r="D103" s="21"/>
    </row>
    <row r="104" spans="1:4" x14ac:dyDescent="0.3">
      <c r="A104" s="22"/>
      <c r="B104" s="21"/>
      <c r="C104" s="21"/>
      <c r="D104" s="21"/>
    </row>
    <row r="105" spans="1:4" x14ac:dyDescent="0.3">
      <c r="A105" s="22"/>
      <c r="B105" s="21"/>
      <c r="C105" s="21"/>
      <c r="D105" s="21"/>
    </row>
    <row r="106" spans="1:4" x14ac:dyDescent="0.3">
      <c r="A106" s="22"/>
      <c r="B106" s="21"/>
      <c r="C106" s="21"/>
      <c r="D106" s="21"/>
    </row>
    <row r="107" spans="1:4" x14ac:dyDescent="0.3">
      <c r="A107" s="22"/>
      <c r="B107" s="21"/>
      <c r="C107" s="21"/>
      <c r="D107" s="21"/>
    </row>
    <row r="108" spans="1:4" x14ac:dyDescent="0.3">
      <c r="A108" s="22"/>
      <c r="B108" s="21"/>
      <c r="C108" s="21"/>
      <c r="D108" s="21"/>
    </row>
    <row r="109" spans="1:4" x14ac:dyDescent="0.3">
      <c r="A109" s="22"/>
      <c r="B109" s="21"/>
      <c r="C109" s="21"/>
      <c r="D109" s="21"/>
    </row>
    <row r="110" spans="1:4" x14ac:dyDescent="0.3">
      <c r="A110" s="22"/>
      <c r="B110" s="21"/>
      <c r="C110" s="21"/>
      <c r="D110" s="21"/>
    </row>
    <row r="111" spans="1:4" x14ac:dyDescent="0.3">
      <c r="A111" s="22"/>
      <c r="B111" s="21"/>
      <c r="C111" s="21"/>
      <c r="D111" s="21"/>
    </row>
    <row r="112" spans="1:4" x14ac:dyDescent="0.3">
      <c r="A112" s="22"/>
      <c r="B112" s="21"/>
      <c r="C112" s="21"/>
      <c r="D112" s="21"/>
    </row>
    <row r="113" spans="1:4" x14ac:dyDescent="0.3">
      <c r="A113" s="22"/>
      <c r="B113" s="21"/>
      <c r="C113" s="21"/>
      <c r="D113" s="21"/>
    </row>
    <row r="114" spans="1:4" x14ac:dyDescent="0.3">
      <c r="A114" s="22"/>
      <c r="B114" s="21"/>
      <c r="C114" s="21"/>
      <c r="D114" s="21"/>
    </row>
    <row r="115" spans="1:4" x14ac:dyDescent="0.3">
      <c r="A115" s="22"/>
      <c r="B115" s="21"/>
      <c r="C115" s="21"/>
      <c r="D115" s="21"/>
    </row>
    <row r="116" spans="1:4" x14ac:dyDescent="0.3">
      <c r="A116" s="22"/>
      <c r="B116" s="21"/>
      <c r="C116" s="21"/>
      <c r="D116" s="21"/>
    </row>
    <row r="117" spans="1:4" x14ac:dyDescent="0.3">
      <c r="A117" s="22"/>
      <c r="B117" s="21"/>
      <c r="C117" s="21"/>
      <c r="D117" s="21"/>
    </row>
    <row r="118" spans="1:4" x14ac:dyDescent="0.3">
      <c r="A118" s="22"/>
      <c r="B118" s="21"/>
      <c r="C118" s="21"/>
      <c r="D118" s="21"/>
    </row>
    <row r="119" spans="1:4" x14ac:dyDescent="0.3">
      <c r="A119" s="22"/>
      <c r="B119" s="21"/>
      <c r="C119" s="21"/>
      <c r="D119" s="21"/>
    </row>
    <row r="120" spans="1:4" x14ac:dyDescent="0.3">
      <c r="A120" s="22"/>
      <c r="B120" s="21"/>
      <c r="C120" s="21"/>
      <c r="D120" s="21"/>
    </row>
    <row r="121" spans="1:4" x14ac:dyDescent="0.3">
      <c r="A121" s="22"/>
      <c r="B121" s="21"/>
      <c r="C121" s="21"/>
      <c r="D121" s="21"/>
    </row>
    <row r="122" spans="1:4" x14ac:dyDescent="0.3">
      <c r="A122" s="22"/>
      <c r="B122" s="21"/>
      <c r="C122" s="21"/>
      <c r="D122" s="21"/>
    </row>
    <row r="123" spans="1:4" x14ac:dyDescent="0.3">
      <c r="A123" s="22"/>
      <c r="B123" s="21"/>
      <c r="C123" s="21"/>
      <c r="D123" s="21"/>
    </row>
    <row r="124" spans="1:4" x14ac:dyDescent="0.3">
      <c r="A124" s="22"/>
      <c r="B124" s="21"/>
      <c r="C124" s="21"/>
      <c r="D124" s="21"/>
    </row>
    <row r="125" spans="1:4" x14ac:dyDescent="0.3">
      <c r="A125" s="22"/>
      <c r="B125" s="21"/>
      <c r="C125" s="21"/>
      <c r="D125" s="21"/>
    </row>
    <row r="126" spans="1:4" x14ac:dyDescent="0.3">
      <c r="A126" s="22"/>
      <c r="B126" s="21"/>
      <c r="C126" s="21"/>
      <c r="D126" s="21"/>
    </row>
    <row r="127" spans="1:4" x14ac:dyDescent="0.3">
      <c r="A127" s="22"/>
      <c r="B127" s="21"/>
      <c r="C127" s="21"/>
      <c r="D127" s="21"/>
    </row>
    <row r="128" spans="1:4" x14ac:dyDescent="0.3">
      <c r="A128" s="22"/>
      <c r="B128" s="21"/>
      <c r="C128" s="21"/>
      <c r="D128" s="21"/>
    </row>
    <row r="129" spans="1:4" x14ac:dyDescent="0.3">
      <c r="A129" s="22"/>
      <c r="B129" s="21"/>
      <c r="C129" s="21"/>
      <c r="D129" s="21"/>
    </row>
    <row r="130" spans="1:4" x14ac:dyDescent="0.3">
      <c r="A130" s="22"/>
      <c r="B130" s="21"/>
      <c r="C130" s="21"/>
      <c r="D130" s="21"/>
    </row>
    <row r="131" spans="1:4" x14ac:dyDescent="0.3">
      <c r="A131" s="22"/>
      <c r="B131" s="21"/>
      <c r="C131" s="21"/>
      <c r="D131" s="21"/>
    </row>
    <row r="132" spans="1:4" x14ac:dyDescent="0.3">
      <c r="A132" s="22"/>
      <c r="B132" s="21"/>
      <c r="C132" s="21"/>
      <c r="D132" s="21"/>
    </row>
    <row r="133" spans="1:4" x14ac:dyDescent="0.3">
      <c r="A133" s="22"/>
      <c r="B133" s="21"/>
      <c r="C133" s="21"/>
      <c r="D133" s="21"/>
    </row>
    <row r="134" spans="1:4" x14ac:dyDescent="0.3">
      <c r="A134" s="22"/>
      <c r="B134" s="21"/>
      <c r="C134" s="21"/>
      <c r="D134" s="21"/>
    </row>
    <row r="135" spans="1:4" x14ac:dyDescent="0.3">
      <c r="A135" s="22"/>
      <c r="B135" s="21"/>
      <c r="C135" s="21"/>
      <c r="D135" s="21"/>
    </row>
    <row r="136" spans="1:4" x14ac:dyDescent="0.3">
      <c r="A136" s="22"/>
      <c r="B136" s="21"/>
      <c r="C136" s="21"/>
      <c r="D136" s="21"/>
    </row>
    <row r="137" spans="1:4" x14ac:dyDescent="0.3">
      <c r="A137" s="22"/>
      <c r="B137" s="21"/>
      <c r="C137" s="21"/>
      <c r="D137" s="21"/>
    </row>
    <row r="138" spans="1:4" x14ac:dyDescent="0.3">
      <c r="A138" s="22"/>
      <c r="B138" s="21"/>
      <c r="C138" s="21"/>
      <c r="D138" s="21"/>
    </row>
    <row r="139" spans="1:4" x14ac:dyDescent="0.3">
      <c r="A139" s="22"/>
      <c r="B139" s="21"/>
      <c r="C139" s="21"/>
      <c r="D139" s="21"/>
    </row>
    <row r="140" spans="1:4" x14ac:dyDescent="0.3">
      <c r="A140" s="22"/>
      <c r="B140" s="21"/>
      <c r="C140" s="21"/>
      <c r="D140" s="21"/>
    </row>
    <row r="141" spans="1:4" x14ac:dyDescent="0.3">
      <c r="A141" s="22"/>
      <c r="B141" s="21"/>
      <c r="C141" s="21"/>
      <c r="D141" s="21"/>
    </row>
    <row r="142" spans="1:4" x14ac:dyDescent="0.3">
      <c r="A142" s="22"/>
      <c r="B142" s="21"/>
      <c r="C142" s="21"/>
      <c r="D142" s="21"/>
    </row>
    <row r="143" spans="1:4" x14ac:dyDescent="0.3">
      <c r="A143" s="22"/>
      <c r="B143" s="21"/>
      <c r="C143" s="21"/>
      <c r="D143" s="21"/>
    </row>
    <row r="144" spans="1:4" x14ac:dyDescent="0.3">
      <c r="A144" s="22"/>
      <c r="B144" s="21"/>
      <c r="C144" s="21"/>
      <c r="D144" s="21"/>
    </row>
    <row r="145" spans="1:4" x14ac:dyDescent="0.3">
      <c r="A145" s="22"/>
      <c r="B145" s="21"/>
      <c r="C145" s="21"/>
      <c r="D145" s="21"/>
    </row>
    <row r="146" spans="1:4" x14ac:dyDescent="0.3">
      <c r="A146" s="22"/>
      <c r="B146" s="21"/>
      <c r="C146" s="21"/>
      <c r="D146" s="21"/>
    </row>
    <row r="147" spans="1:4" x14ac:dyDescent="0.3">
      <c r="A147" s="22"/>
      <c r="B147" s="21"/>
      <c r="C147" s="21"/>
      <c r="D147" s="21"/>
    </row>
    <row r="148" spans="1:4" x14ac:dyDescent="0.3">
      <c r="A148" s="22"/>
      <c r="B148" s="21"/>
      <c r="C148" s="21"/>
      <c r="D148" s="21"/>
    </row>
    <row r="149" spans="1:4" x14ac:dyDescent="0.3">
      <c r="A149" s="22"/>
      <c r="B149" s="21"/>
      <c r="C149" s="21"/>
      <c r="D149" s="21"/>
    </row>
    <row r="150" spans="1:4" x14ac:dyDescent="0.3">
      <c r="A150" s="22"/>
      <c r="B150" s="21"/>
      <c r="C150" s="21"/>
      <c r="D150" s="21"/>
    </row>
    <row r="151" spans="1:4" x14ac:dyDescent="0.3">
      <c r="A151" s="22"/>
      <c r="B151" s="21"/>
      <c r="C151" s="21"/>
      <c r="D151" s="21"/>
    </row>
    <row r="152" spans="1:4" x14ac:dyDescent="0.3">
      <c r="A152" s="22"/>
      <c r="B152" s="21"/>
      <c r="C152" s="21"/>
      <c r="D152" s="21"/>
    </row>
    <row r="153" spans="1:4" x14ac:dyDescent="0.3">
      <c r="A153" s="22"/>
      <c r="B153" s="21"/>
      <c r="C153" s="21"/>
      <c r="D153" s="21"/>
    </row>
    <row r="154" spans="1:4" x14ac:dyDescent="0.3">
      <c r="A154" s="22"/>
      <c r="B154" s="21"/>
      <c r="C154" s="21"/>
      <c r="D154" s="21"/>
    </row>
    <row r="155" spans="1:4" x14ac:dyDescent="0.3">
      <c r="A155" s="22"/>
      <c r="B155" s="21"/>
      <c r="C155" s="21"/>
      <c r="D155" s="21"/>
    </row>
    <row r="156" spans="1:4" x14ac:dyDescent="0.3">
      <c r="A156" s="22"/>
      <c r="B156" s="21"/>
      <c r="C156" s="21"/>
      <c r="D156" s="21"/>
    </row>
    <row r="157" spans="1:4" x14ac:dyDescent="0.3">
      <c r="A157" s="22"/>
      <c r="B157" s="21"/>
      <c r="C157" s="21"/>
      <c r="D157" s="21"/>
    </row>
    <row r="158" spans="1:4" x14ac:dyDescent="0.3">
      <c r="A158" s="22"/>
      <c r="B158" s="21"/>
      <c r="C158" s="21"/>
      <c r="D158" s="21"/>
    </row>
    <row r="159" spans="1:4" x14ac:dyDescent="0.3">
      <c r="A159" s="22"/>
      <c r="B159" s="21"/>
      <c r="C159" s="21"/>
      <c r="D159" s="21"/>
    </row>
    <row r="160" spans="1:4" x14ac:dyDescent="0.3">
      <c r="A160" s="22"/>
      <c r="B160" s="21"/>
      <c r="C160" s="21"/>
      <c r="D160" s="21"/>
    </row>
    <row r="161" spans="1:4" x14ac:dyDescent="0.3">
      <c r="A161" s="22"/>
      <c r="B161" s="21"/>
      <c r="C161" s="21"/>
      <c r="D161" s="21"/>
    </row>
    <row r="162" spans="1:4" x14ac:dyDescent="0.3">
      <c r="A162" s="22"/>
      <c r="B162" s="21"/>
      <c r="C162" s="21"/>
      <c r="D162" s="21"/>
    </row>
    <row r="163" spans="1:4" x14ac:dyDescent="0.3">
      <c r="A163" s="22"/>
      <c r="B163" s="21"/>
      <c r="C163" s="21"/>
      <c r="D163" s="21"/>
    </row>
    <row r="164" spans="1:4" x14ac:dyDescent="0.3">
      <c r="A164" s="22"/>
      <c r="B164" s="21"/>
      <c r="C164" s="21"/>
      <c r="D164" s="21"/>
    </row>
    <row r="165" spans="1:4" x14ac:dyDescent="0.3">
      <c r="A165" s="22"/>
      <c r="B165" s="21"/>
      <c r="C165" s="21"/>
      <c r="D165" s="21"/>
    </row>
    <row r="166" spans="1:4" x14ac:dyDescent="0.3">
      <c r="A166" s="22"/>
      <c r="B166" s="21"/>
      <c r="C166" s="21"/>
      <c r="D166" s="21"/>
    </row>
    <row r="167" spans="1:4" x14ac:dyDescent="0.3">
      <c r="A167" s="22"/>
      <c r="B167" s="21"/>
      <c r="C167" s="21"/>
      <c r="D167" s="21"/>
    </row>
    <row r="168" spans="1:4" x14ac:dyDescent="0.3">
      <c r="A168" s="22"/>
      <c r="B168" s="21"/>
      <c r="C168" s="21"/>
      <c r="D168" s="21"/>
    </row>
    <row r="169" spans="1:4" x14ac:dyDescent="0.3">
      <c r="A169" s="22"/>
      <c r="B169" s="21"/>
      <c r="C169" s="21"/>
      <c r="D169" s="21"/>
    </row>
    <row r="170" spans="1:4" x14ac:dyDescent="0.3">
      <c r="A170" s="22"/>
      <c r="B170" s="21"/>
      <c r="C170" s="21"/>
      <c r="D170" s="21"/>
    </row>
    <row r="171" spans="1:4" x14ac:dyDescent="0.3">
      <c r="A171" s="22"/>
      <c r="B171" s="21"/>
      <c r="C171" s="21"/>
      <c r="D171" s="21"/>
    </row>
    <row r="172" spans="1:4" x14ac:dyDescent="0.3">
      <c r="A172" s="22"/>
      <c r="B172" s="21"/>
      <c r="C172" s="21"/>
      <c r="D172" s="21"/>
    </row>
    <row r="173" spans="1:4" x14ac:dyDescent="0.3">
      <c r="A173" s="22"/>
      <c r="B173" s="21"/>
      <c r="C173" s="21"/>
      <c r="D173" s="21"/>
    </row>
    <row r="174" spans="1:4" x14ac:dyDescent="0.3">
      <c r="A174" s="22"/>
      <c r="B174" s="21"/>
      <c r="C174" s="21"/>
      <c r="D174" s="21"/>
    </row>
    <row r="175" spans="1:4" x14ac:dyDescent="0.3">
      <c r="A175" s="22"/>
      <c r="B175" s="21"/>
      <c r="C175" s="21"/>
      <c r="D175" s="21"/>
    </row>
    <row r="176" spans="1:4" x14ac:dyDescent="0.3">
      <c r="A176" s="22"/>
      <c r="B176" s="21"/>
      <c r="C176" s="21"/>
      <c r="D176" s="21"/>
    </row>
    <row r="177" spans="1:4" x14ac:dyDescent="0.3">
      <c r="A177" s="22"/>
      <c r="B177" s="21"/>
      <c r="C177" s="21"/>
      <c r="D177" s="21"/>
    </row>
    <row r="178" spans="1:4" x14ac:dyDescent="0.3">
      <c r="A178" s="22"/>
      <c r="B178" s="21"/>
      <c r="C178" s="21"/>
      <c r="D178" s="21"/>
    </row>
    <row r="179" spans="1:4" x14ac:dyDescent="0.3">
      <c r="A179" s="22"/>
      <c r="B179" s="21"/>
      <c r="C179" s="21"/>
      <c r="D179" s="21"/>
    </row>
    <row r="180" spans="1:4" x14ac:dyDescent="0.3">
      <c r="A180" s="22"/>
      <c r="B180" s="21"/>
      <c r="C180" s="21"/>
      <c r="D180" s="21"/>
    </row>
    <row r="181" spans="1:4" x14ac:dyDescent="0.3">
      <c r="A181" s="22"/>
      <c r="B181" s="21"/>
      <c r="C181" s="21"/>
      <c r="D181" s="21"/>
    </row>
    <row r="182" spans="1:4" x14ac:dyDescent="0.3">
      <c r="A182" s="22"/>
      <c r="B182" s="21"/>
      <c r="C182" s="21"/>
      <c r="D182" s="21"/>
    </row>
    <row r="183" spans="1:4" x14ac:dyDescent="0.3">
      <c r="A183" s="22"/>
      <c r="B183" s="21"/>
      <c r="C183" s="21"/>
      <c r="D183" s="21"/>
    </row>
    <row r="184" spans="1:4" x14ac:dyDescent="0.3">
      <c r="A184" s="22"/>
      <c r="B184" s="21"/>
      <c r="C184" s="21"/>
      <c r="D184" s="21"/>
    </row>
    <row r="185" spans="1:4" x14ac:dyDescent="0.3">
      <c r="A185" s="22"/>
      <c r="B185" s="21"/>
      <c r="C185" s="21"/>
      <c r="D185" s="21"/>
    </row>
    <row r="186" spans="1:4" x14ac:dyDescent="0.3">
      <c r="A186" s="22"/>
      <c r="B186" s="21"/>
      <c r="C186" s="21"/>
      <c r="D186" s="21"/>
    </row>
  </sheetData>
  <dataValidations count="1">
    <dataValidation type="list" allowBlank="1" showInputMessage="1" showErrorMessage="1" sqref="B2:B186">
      <formula1>тест3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P40"/>
  <sheetViews>
    <sheetView showGridLines="0" workbookViewId="0"/>
  </sheetViews>
  <sheetFormatPr defaultRowHeight="14.25" x14ac:dyDescent="0.3"/>
  <cols>
    <col min="2" max="2" width="32.28515625" customWidth="1"/>
  </cols>
  <sheetData>
    <row r="1" spans="2:16" x14ac:dyDescent="0.3">
      <c r="B1" t="s">
        <v>45</v>
      </c>
    </row>
    <row r="4" spans="2:16" x14ac:dyDescent="0.3">
      <c r="B4" t="s">
        <v>29</v>
      </c>
      <c r="C4">
        <v>3</v>
      </c>
    </row>
    <row r="5" spans="2:16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6" x14ac:dyDescent="0.3">
      <c r="C6" t="s">
        <v>30</v>
      </c>
      <c r="D6" t="s">
        <v>31</v>
      </c>
      <c r="E6" t="s">
        <v>32</v>
      </c>
      <c r="F6" t="s">
        <v>33</v>
      </c>
      <c r="G6" t="s">
        <v>34</v>
      </c>
      <c r="H6" t="s">
        <v>35</v>
      </c>
      <c r="I6" t="s">
        <v>36</v>
      </c>
      <c r="J6" t="s">
        <v>37</v>
      </c>
      <c r="K6" t="s">
        <v>38</v>
      </c>
      <c r="L6" t="s">
        <v>44</v>
      </c>
      <c r="M6" t="s">
        <v>39</v>
      </c>
      <c r="N6" t="s">
        <v>40</v>
      </c>
      <c r="O6" t="s">
        <v>41</v>
      </c>
      <c r="P6" t="s">
        <v>42</v>
      </c>
    </row>
    <row r="7" spans="2:16" x14ac:dyDescent="0.3">
      <c r="B7" s="2" t="e">
        <f>LOWER(Бюджет!#REF!)</f>
        <v>#REF!</v>
      </c>
      <c r="C7" s="1" t="e">
        <f>SUM(Бюджет!#REF!)</f>
        <v>#REF!</v>
      </c>
      <c r="D7" s="1" t="e">
        <f>SUM(Бюджет!#REF!)</f>
        <v>#REF!</v>
      </c>
      <c r="E7" s="1" t="e">
        <f>SUM(Бюджет!#REF!)</f>
        <v>#REF!</v>
      </c>
      <c r="F7" s="1" t="e">
        <f>SUM(Бюджет!#REF!)</f>
        <v>#REF!</v>
      </c>
      <c r="G7" s="1" t="e">
        <f>SUM(Бюджет!#REF!)</f>
        <v>#REF!</v>
      </c>
      <c r="H7" s="1" t="e">
        <f>SUM(Бюджет!#REF!)</f>
        <v>#REF!</v>
      </c>
      <c r="I7" s="1" t="e">
        <f>SUM(Бюджет!#REF!)</f>
        <v>#REF!</v>
      </c>
      <c r="J7" s="1" t="e">
        <f>SUM(Бюджет!#REF!)</f>
        <v>#REF!</v>
      </c>
      <c r="K7" s="1" t="e">
        <f>SUM(Бюджет!#REF!)</f>
        <v>#REF!</v>
      </c>
      <c r="L7" s="1" t="e">
        <f>SUM(Бюджет!#REF!)</f>
        <v>#REF!</v>
      </c>
      <c r="M7" s="1" t="e">
        <f>SUM(Бюджет!#REF!)</f>
        <v>#REF!</v>
      </c>
      <c r="N7" s="1" t="e">
        <f>SUM(Бюджет!#REF!)</f>
        <v>#REF!</v>
      </c>
      <c r="O7" s="1" t="e">
        <f>SUM(Бюджет!#REF!)</f>
        <v>#REF!</v>
      </c>
      <c r="P7" s="1" t="e">
        <f>SUM(Бюджет!#REF!)</f>
        <v>#REF!</v>
      </c>
    </row>
    <row r="8" spans="2:16" x14ac:dyDescent="0.3">
      <c r="B8" s="2" t="e">
        <f>LOWER(Бюджет!#REF!)</f>
        <v>#REF!</v>
      </c>
      <c r="C8" s="1" t="e">
        <f>SUM(Бюджет!#REF!)</f>
        <v>#REF!</v>
      </c>
      <c r="D8" s="1" t="e">
        <f>SUM(Бюджет!#REF!)</f>
        <v>#REF!</v>
      </c>
      <c r="E8" s="1" t="e">
        <f>SUM(Бюджет!#REF!)</f>
        <v>#REF!</v>
      </c>
      <c r="F8" s="1" t="e">
        <f>SUM(Бюджет!#REF!)</f>
        <v>#REF!</v>
      </c>
      <c r="G8" s="1" t="e">
        <f>SUM(Бюджет!#REF!)</f>
        <v>#REF!</v>
      </c>
      <c r="H8" s="1" t="e">
        <f>SUM(Бюджет!#REF!)</f>
        <v>#REF!</v>
      </c>
      <c r="I8" s="1" t="e">
        <f>SUM(Бюджет!#REF!)</f>
        <v>#REF!</v>
      </c>
      <c r="J8" s="1" t="e">
        <f>SUM(Бюджет!#REF!)</f>
        <v>#REF!</v>
      </c>
      <c r="K8" s="1" t="e">
        <f>SUM(Бюджет!#REF!)</f>
        <v>#REF!</v>
      </c>
      <c r="L8" s="1" t="e">
        <f>SUM(Бюджет!#REF!)</f>
        <v>#REF!</v>
      </c>
      <c r="M8" s="1" t="e">
        <f>SUM(Бюджет!#REF!)</f>
        <v>#REF!</v>
      </c>
      <c r="N8" s="1" t="e">
        <f>SUM(Бюджет!#REF!)</f>
        <v>#REF!</v>
      </c>
      <c r="O8" s="1" t="e">
        <f>SUM(Бюджет!#REF!)</f>
        <v>#REF!</v>
      </c>
      <c r="P8" s="1" t="e">
        <f>SUM(Бюджет!#REF!)</f>
        <v>#REF!</v>
      </c>
    </row>
    <row r="9" spans="2:16" x14ac:dyDescent="0.3">
      <c r="B9" s="2" t="e">
        <f>LOWER(Бюджет!#REF!)</f>
        <v>#REF!</v>
      </c>
      <c r="C9" s="1" t="e">
        <f>SUM(Бюджет!#REF!)</f>
        <v>#REF!</v>
      </c>
      <c r="D9" s="1" t="e">
        <f>SUM(Бюджет!#REF!)</f>
        <v>#REF!</v>
      </c>
      <c r="E9" s="1" t="e">
        <f>SUM(Бюджет!#REF!)</f>
        <v>#REF!</v>
      </c>
      <c r="F9" s="1" t="e">
        <f>SUM(Бюджет!#REF!)</f>
        <v>#REF!</v>
      </c>
      <c r="G9" s="1" t="e">
        <f>SUM(Бюджет!#REF!)</f>
        <v>#REF!</v>
      </c>
      <c r="H9" s="1" t="e">
        <f>SUM(Бюджет!#REF!)</f>
        <v>#REF!</v>
      </c>
      <c r="I9" s="1" t="e">
        <f>SUM(Бюджет!#REF!)</f>
        <v>#REF!</v>
      </c>
      <c r="J9" s="1" t="e">
        <f>SUM(Бюджет!#REF!)</f>
        <v>#REF!</v>
      </c>
      <c r="K9" s="1" t="e">
        <f>SUM(Бюджет!#REF!)</f>
        <v>#REF!</v>
      </c>
      <c r="L9" s="1" t="e">
        <f>SUM(Бюджет!#REF!)</f>
        <v>#REF!</v>
      </c>
      <c r="M9" s="1" t="e">
        <f>SUM(Бюджет!#REF!)</f>
        <v>#REF!</v>
      </c>
      <c r="N9" s="1" t="e">
        <f>SUM(Бюджет!#REF!)</f>
        <v>#REF!</v>
      </c>
      <c r="O9" s="1" t="e">
        <f>SUM(Бюджет!#REF!)</f>
        <v>#REF!</v>
      </c>
      <c r="P9" s="1" t="e">
        <f>SUM(Бюджет!#REF!)</f>
        <v>#REF!</v>
      </c>
    </row>
    <row r="10" spans="2:16" x14ac:dyDescent="0.3">
      <c r="B10" s="2" t="e">
        <f>LOWER(Бюджет!#REF!)</f>
        <v>#REF!</v>
      </c>
      <c r="C10" s="1" t="e">
        <f>SUM(Бюджет!#REF!)</f>
        <v>#REF!</v>
      </c>
      <c r="D10" s="1" t="e">
        <f>SUM(Бюджет!#REF!)</f>
        <v>#REF!</v>
      </c>
      <c r="E10" s="1" t="e">
        <f>SUM(Бюджет!#REF!)</f>
        <v>#REF!</v>
      </c>
      <c r="F10" s="1" t="e">
        <f>SUM(Бюджет!#REF!)</f>
        <v>#REF!</v>
      </c>
      <c r="G10" s="1" t="e">
        <f>SUM(Бюджет!#REF!)</f>
        <v>#REF!</v>
      </c>
      <c r="H10" s="1" t="e">
        <f>SUM(Бюджет!#REF!)</f>
        <v>#REF!</v>
      </c>
      <c r="I10" s="1" t="e">
        <f>SUM(Бюджет!#REF!)</f>
        <v>#REF!</v>
      </c>
      <c r="J10" s="1" t="e">
        <f>SUM(Бюджет!#REF!)</f>
        <v>#REF!</v>
      </c>
      <c r="K10" s="1" t="e">
        <f>SUM(Бюджет!#REF!)</f>
        <v>#REF!</v>
      </c>
      <c r="L10" s="1" t="e">
        <f>SUM(Бюджет!#REF!)</f>
        <v>#REF!</v>
      </c>
      <c r="M10" s="1" t="e">
        <f>SUM(Бюджет!#REF!)</f>
        <v>#REF!</v>
      </c>
      <c r="N10" s="1" t="e">
        <f>SUM(Бюджет!#REF!)</f>
        <v>#REF!</v>
      </c>
      <c r="O10" s="1" t="e">
        <f>SUM(Бюджет!#REF!)</f>
        <v>#REF!</v>
      </c>
      <c r="P10" s="1" t="e">
        <f>SUM(Бюджет!#REF!)</f>
        <v>#REF!</v>
      </c>
    </row>
    <row r="11" spans="2:16" x14ac:dyDescent="0.3">
      <c r="B11" s="2" t="e">
        <f>LOWER(Бюджет!#REF!)</f>
        <v>#REF!</v>
      </c>
      <c r="C11" s="1" t="e">
        <f>SUM(Бюджет!#REF!)</f>
        <v>#REF!</v>
      </c>
      <c r="D11" s="1" t="e">
        <f>SUM(Бюджет!#REF!)</f>
        <v>#REF!</v>
      </c>
      <c r="E11" s="1" t="e">
        <f>SUM(Бюджет!#REF!)</f>
        <v>#REF!</v>
      </c>
      <c r="F11" s="1" t="e">
        <f>SUM(Бюджет!#REF!)</f>
        <v>#REF!</v>
      </c>
      <c r="G11" s="1" t="e">
        <f>SUM(Бюджет!#REF!)</f>
        <v>#REF!</v>
      </c>
      <c r="H11" s="1" t="e">
        <f>SUM(Бюджет!#REF!)</f>
        <v>#REF!</v>
      </c>
      <c r="I11" s="1" t="e">
        <f>SUM(Бюджет!#REF!)</f>
        <v>#REF!</v>
      </c>
      <c r="J11" s="1" t="e">
        <f>SUM(Бюджет!#REF!)</f>
        <v>#REF!</v>
      </c>
      <c r="K11" s="1" t="e">
        <f>SUM(Бюджет!#REF!)</f>
        <v>#REF!</v>
      </c>
      <c r="L11" s="1" t="e">
        <f>SUM(Бюджет!#REF!)</f>
        <v>#REF!</v>
      </c>
      <c r="M11" s="1" t="e">
        <f>SUM(Бюджет!#REF!)</f>
        <v>#REF!</v>
      </c>
      <c r="N11" s="1" t="e">
        <f>SUM(Бюджет!#REF!)</f>
        <v>#REF!</v>
      </c>
      <c r="O11" s="1" t="e">
        <f>SUM(Бюджет!#REF!)</f>
        <v>#REF!</v>
      </c>
      <c r="P11" s="1" t="e">
        <f>SUM(Бюджет!#REF!)</f>
        <v>#REF!</v>
      </c>
    </row>
    <row r="12" spans="2:16" x14ac:dyDescent="0.3">
      <c r="B12" s="2" t="e">
        <f>LOWER(Бюджет!#REF!)</f>
        <v>#REF!</v>
      </c>
      <c r="C12" s="1" t="e">
        <f>SUM(Бюджет!#REF!)</f>
        <v>#REF!</v>
      </c>
      <c r="D12" s="1" t="e">
        <f>SUM(Бюджет!#REF!)</f>
        <v>#REF!</v>
      </c>
      <c r="E12" s="1" t="e">
        <f>SUM(Бюджет!#REF!)</f>
        <v>#REF!</v>
      </c>
      <c r="F12" s="1" t="e">
        <f>SUM(Бюджет!#REF!)</f>
        <v>#REF!</v>
      </c>
      <c r="G12" s="1" t="e">
        <f>SUM(Бюджет!#REF!)</f>
        <v>#REF!</v>
      </c>
      <c r="H12" s="1" t="e">
        <f>SUM(Бюджет!#REF!)</f>
        <v>#REF!</v>
      </c>
      <c r="I12" s="1" t="e">
        <f>SUM(Бюджет!#REF!)</f>
        <v>#REF!</v>
      </c>
      <c r="J12" s="1" t="e">
        <f>SUM(Бюджет!#REF!)</f>
        <v>#REF!</v>
      </c>
      <c r="K12" s="1" t="e">
        <f>SUM(Бюджет!#REF!)</f>
        <v>#REF!</v>
      </c>
      <c r="L12" s="1" t="e">
        <f>SUM(Бюджет!#REF!)</f>
        <v>#REF!</v>
      </c>
      <c r="M12" s="1" t="e">
        <f>SUM(Бюджет!#REF!)</f>
        <v>#REF!</v>
      </c>
      <c r="N12" s="1" t="e">
        <f>SUM(Бюджет!#REF!)</f>
        <v>#REF!</v>
      </c>
      <c r="O12" s="1" t="e">
        <f>SUM(Бюджет!#REF!)</f>
        <v>#REF!</v>
      </c>
      <c r="P12" s="1" t="e">
        <f>SUM(Бюджет!#REF!)</f>
        <v>#REF!</v>
      </c>
    </row>
    <row r="13" spans="2:16" x14ac:dyDescent="0.3">
      <c r="B13" s="2" t="e">
        <f>LOWER(Бюджет!#REF!)</f>
        <v>#REF!</v>
      </c>
      <c r="C13" s="1" t="e">
        <f>SUM(Бюджет!#REF!)</f>
        <v>#REF!</v>
      </c>
      <c r="D13" s="1" t="e">
        <f>SUM(Бюджет!#REF!)</f>
        <v>#REF!</v>
      </c>
      <c r="E13" s="1" t="e">
        <f>SUM(Бюджет!#REF!)</f>
        <v>#REF!</v>
      </c>
      <c r="F13" s="1" t="e">
        <f>SUM(Бюджет!#REF!)</f>
        <v>#REF!</v>
      </c>
      <c r="G13" s="1" t="e">
        <f>SUM(Бюджет!#REF!)</f>
        <v>#REF!</v>
      </c>
      <c r="H13" s="1" t="e">
        <f>SUM(Бюджет!#REF!)</f>
        <v>#REF!</v>
      </c>
      <c r="I13" s="1" t="e">
        <f>SUM(Бюджет!#REF!)</f>
        <v>#REF!</v>
      </c>
      <c r="J13" s="1" t="e">
        <f>SUM(Бюджет!#REF!)</f>
        <v>#REF!</v>
      </c>
      <c r="K13" s="1" t="e">
        <f>SUM(Бюджет!#REF!)</f>
        <v>#REF!</v>
      </c>
      <c r="L13" s="1" t="e">
        <f>SUM(Бюджет!#REF!)</f>
        <v>#REF!</v>
      </c>
      <c r="M13" s="1" t="e">
        <f>SUM(Бюджет!#REF!)</f>
        <v>#REF!</v>
      </c>
      <c r="N13" s="1" t="e">
        <f>SUM(Бюджет!#REF!)</f>
        <v>#REF!</v>
      </c>
      <c r="O13" s="1" t="e">
        <f>SUM(Бюджет!#REF!)</f>
        <v>#REF!</v>
      </c>
      <c r="P13" s="1" t="e">
        <f>SUM(Бюджет!#REF!)</f>
        <v>#REF!</v>
      </c>
    </row>
    <row r="14" spans="2:16" x14ac:dyDescent="0.3">
      <c r="B14" s="2" t="e">
        <f>LOWER(Бюджет!#REF!)</f>
        <v>#REF!</v>
      </c>
      <c r="C14" s="1" t="e">
        <f>SUM(Бюджет!#REF!)</f>
        <v>#REF!</v>
      </c>
      <c r="D14" s="1" t="e">
        <f>SUM(Бюджет!#REF!)</f>
        <v>#REF!</v>
      </c>
      <c r="E14" s="1" t="e">
        <f>SUM(Бюджет!#REF!)</f>
        <v>#REF!</v>
      </c>
      <c r="F14" s="1" t="e">
        <f>SUM(Бюджет!#REF!)</f>
        <v>#REF!</v>
      </c>
      <c r="G14" s="1" t="e">
        <f>SUM(Бюджет!#REF!)</f>
        <v>#REF!</v>
      </c>
      <c r="H14" s="1" t="e">
        <f>SUM(Бюджет!#REF!)</f>
        <v>#REF!</v>
      </c>
      <c r="I14" s="1" t="e">
        <f>SUM(Бюджет!#REF!)</f>
        <v>#REF!</v>
      </c>
      <c r="J14" s="1" t="e">
        <f>SUM(Бюджет!#REF!)</f>
        <v>#REF!</v>
      </c>
      <c r="K14" s="1" t="e">
        <f>SUM(Бюджет!#REF!)</f>
        <v>#REF!</v>
      </c>
      <c r="L14" s="1" t="e">
        <f>SUM(Бюджет!#REF!)</f>
        <v>#REF!</v>
      </c>
      <c r="M14" s="1" t="e">
        <f>SUM(Бюджет!#REF!)</f>
        <v>#REF!</v>
      </c>
      <c r="N14" s="1" t="e">
        <f>SUM(Бюджет!#REF!)</f>
        <v>#REF!</v>
      </c>
      <c r="O14" s="1" t="e">
        <f>SUM(Бюджет!#REF!)</f>
        <v>#REF!</v>
      </c>
      <c r="P14" s="1" t="e">
        <f>SUM(Бюджет!#REF!)</f>
        <v>#REF!</v>
      </c>
    </row>
    <row r="15" spans="2:16" x14ac:dyDescent="0.3">
      <c r="B15" s="2" t="e">
        <f>LOWER(Бюджет!#REF!)</f>
        <v>#REF!</v>
      </c>
      <c r="C15" s="1" t="e">
        <f>SUM(Бюджет!#REF!)</f>
        <v>#REF!</v>
      </c>
      <c r="D15" s="1" t="e">
        <f>SUM(Бюджет!#REF!)</f>
        <v>#REF!</v>
      </c>
      <c r="E15" s="1" t="e">
        <f>SUM(Бюджет!#REF!)</f>
        <v>#REF!</v>
      </c>
      <c r="F15" s="1" t="e">
        <f>SUM(Бюджет!#REF!)</f>
        <v>#REF!</v>
      </c>
      <c r="G15" s="1" t="e">
        <f>SUM(Бюджет!#REF!)</f>
        <v>#REF!</v>
      </c>
      <c r="H15" s="1" t="e">
        <f>SUM(Бюджет!#REF!)</f>
        <v>#REF!</v>
      </c>
      <c r="I15" s="1" t="e">
        <f>SUM(Бюджет!#REF!)</f>
        <v>#REF!</v>
      </c>
      <c r="J15" s="1" t="e">
        <f>SUM(Бюджет!#REF!)</f>
        <v>#REF!</v>
      </c>
      <c r="K15" s="1" t="e">
        <f>SUM(Бюджет!#REF!)</f>
        <v>#REF!</v>
      </c>
      <c r="L15" s="1" t="e">
        <f>SUM(Бюджет!#REF!)</f>
        <v>#REF!</v>
      </c>
      <c r="M15" s="1" t="e">
        <f>SUM(Бюджет!#REF!)</f>
        <v>#REF!</v>
      </c>
      <c r="N15" s="1" t="e">
        <f>SUM(Бюджет!#REF!)</f>
        <v>#REF!</v>
      </c>
      <c r="O15" s="1" t="e">
        <f>SUM(Бюджет!#REF!)</f>
        <v>#REF!</v>
      </c>
      <c r="P15" s="1" t="e">
        <f>SUM(Бюджет!#REF!)</f>
        <v>#REF!</v>
      </c>
    </row>
    <row r="16" spans="2:16" x14ac:dyDescent="0.3">
      <c r="B16" s="2" t="e">
        <f>LOWER(Бюджет!#REF!)</f>
        <v>#REF!</v>
      </c>
      <c r="C16" s="1" t="e">
        <f>SUM(Бюджет!#REF!)</f>
        <v>#REF!</v>
      </c>
      <c r="D16" s="1" t="e">
        <f>SUM(Бюджет!#REF!)</f>
        <v>#REF!</v>
      </c>
      <c r="E16" s="1" t="e">
        <f>SUM(Бюджет!#REF!)</f>
        <v>#REF!</v>
      </c>
      <c r="F16" s="1" t="e">
        <f>SUM(Бюджет!#REF!)</f>
        <v>#REF!</v>
      </c>
      <c r="G16" s="1" t="e">
        <f>SUM(Бюджет!#REF!)</f>
        <v>#REF!</v>
      </c>
      <c r="H16" s="1" t="e">
        <f>SUM(Бюджет!#REF!)</f>
        <v>#REF!</v>
      </c>
      <c r="I16" s="1" t="e">
        <f>SUM(Бюджет!#REF!)</f>
        <v>#REF!</v>
      </c>
      <c r="J16" s="1" t="e">
        <f>SUM(Бюджет!#REF!)</f>
        <v>#REF!</v>
      </c>
      <c r="K16" s="1" t="e">
        <f>SUM(Бюджет!#REF!)</f>
        <v>#REF!</v>
      </c>
      <c r="L16" s="1" t="e">
        <f>SUM(Бюджет!#REF!)</f>
        <v>#REF!</v>
      </c>
      <c r="M16" s="1" t="e">
        <f>SUM(Бюджет!#REF!)</f>
        <v>#REF!</v>
      </c>
      <c r="N16" s="1" t="e">
        <f>SUM(Бюджет!#REF!)</f>
        <v>#REF!</v>
      </c>
      <c r="O16" s="1" t="e">
        <f>SUM(Бюджет!#REF!)</f>
        <v>#REF!</v>
      </c>
      <c r="P16" s="1" t="e">
        <f>SUM(Бюджет!#REF!)</f>
        <v>#REF!</v>
      </c>
    </row>
    <row r="17" spans="2:16" x14ac:dyDescent="0.3">
      <c r="B17" s="2" t="e">
        <f>LOWER(Бюджет!#REF!)</f>
        <v>#REF!</v>
      </c>
      <c r="C17" s="1" t="e">
        <f>SUM(Бюджет!#REF!)</f>
        <v>#REF!</v>
      </c>
      <c r="D17" s="1" t="e">
        <f>SUM(Бюджет!#REF!)</f>
        <v>#REF!</v>
      </c>
      <c r="E17" s="1" t="e">
        <f>SUM(Бюджет!#REF!)</f>
        <v>#REF!</v>
      </c>
      <c r="F17" s="1" t="e">
        <f>SUM(Бюджет!#REF!)</f>
        <v>#REF!</v>
      </c>
      <c r="G17" s="1" t="e">
        <f>SUM(Бюджет!#REF!)</f>
        <v>#REF!</v>
      </c>
      <c r="H17" s="1" t="e">
        <f>SUM(Бюджет!#REF!)</f>
        <v>#REF!</v>
      </c>
      <c r="I17" s="1" t="e">
        <f>SUM(Бюджет!#REF!)</f>
        <v>#REF!</v>
      </c>
      <c r="J17" s="1" t="e">
        <f>SUM(Бюджет!#REF!)</f>
        <v>#REF!</v>
      </c>
      <c r="K17" s="1" t="e">
        <f>SUM(Бюджет!#REF!)</f>
        <v>#REF!</v>
      </c>
      <c r="L17" s="1" t="e">
        <f>SUM(Бюджет!#REF!)</f>
        <v>#REF!</v>
      </c>
      <c r="M17" s="1" t="e">
        <f>SUM(Бюджет!#REF!)</f>
        <v>#REF!</v>
      </c>
      <c r="N17" s="1" t="e">
        <f>SUM(Бюджет!#REF!)</f>
        <v>#REF!</v>
      </c>
      <c r="O17" s="1" t="e">
        <f>SUM(Бюджет!#REF!)</f>
        <v>#REF!</v>
      </c>
      <c r="P17" s="1" t="e">
        <f>SUM(Бюджет!#REF!)</f>
        <v>#REF!</v>
      </c>
    </row>
    <row r="18" spans="2:16" x14ac:dyDescent="0.3">
      <c r="B18" s="2" t="e">
        <f>LOWER(Бюджет!#REF!)</f>
        <v>#REF!</v>
      </c>
      <c r="C18" s="1" t="e">
        <f>SUM(Бюджет!#REF!)</f>
        <v>#REF!</v>
      </c>
      <c r="D18" s="1" t="e">
        <f>SUM(Бюджет!#REF!)</f>
        <v>#REF!</v>
      </c>
      <c r="E18" s="1" t="e">
        <f>SUM(Бюджет!#REF!)</f>
        <v>#REF!</v>
      </c>
      <c r="F18" s="1" t="e">
        <f>SUM(Бюджет!#REF!)</f>
        <v>#REF!</v>
      </c>
      <c r="G18" s="1" t="e">
        <f>SUM(Бюджет!#REF!)</f>
        <v>#REF!</v>
      </c>
      <c r="H18" s="1" t="e">
        <f>SUM(Бюджет!#REF!)</f>
        <v>#REF!</v>
      </c>
      <c r="I18" s="1" t="e">
        <f>SUM(Бюджет!#REF!)</f>
        <v>#REF!</v>
      </c>
      <c r="J18" s="1" t="e">
        <f>SUM(Бюджет!#REF!)</f>
        <v>#REF!</v>
      </c>
      <c r="K18" s="1" t="e">
        <f>SUM(Бюджет!#REF!)</f>
        <v>#REF!</v>
      </c>
      <c r="L18" s="1" t="e">
        <f>SUM(Бюджет!#REF!)</f>
        <v>#REF!</v>
      </c>
      <c r="M18" s="1" t="e">
        <f>SUM(Бюджет!#REF!)</f>
        <v>#REF!</v>
      </c>
      <c r="N18" s="1" t="e">
        <f>SUM(Бюджет!#REF!)</f>
        <v>#REF!</v>
      </c>
      <c r="O18" s="1" t="e">
        <f>SUM(Бюджет!#REF!)</f>
        <v>#REF!</v>
      </c>
      <c r="P18" s="1" t="e">
        <f>SUM(Бюджет!#REF!)</f>
        <v>#REF!</v>
      </c>
    </row>
    <row r="19" spans="2:16" x14ac:dyDescent="0.3">
      <c r="B19" s="2" t="e">
        <f>LOWER(Бюджет!#REF!)</f>
        <v>#REF!</v>
      </c>
      <c r="C19" s="1" t="e">
        <f>SUM(Бюджет!#REF!)</f>
        <v>#REF!</v>
      </c>
      <c r="D19" s="1" t="e">
        <f>SUM(Бюджет!#REF!)</f>
        <v>#REF!</v>
      </c>
      <c r="E19" s="1" t="e">
        <f>SUM(Бюджет!#REF!)</f>
        <v>#REF!</v>
      </c>
      <c r="F19" s="1" t="e">
        <f>SUM(Бюджет!#REF!)</f>
        <v>#REF!</v>
      </c>
      <c r="G19" s="1" t="e">
        <f>SUM(Бюджет!#REF!)</f>
        <v>#REF!</v>
      </c>
      <c r="H19" s="1" t="e">
        <f>SUM(Бюджет!#REF!)</f>
        <v>#REF!</v>
      </c>
      <c r="I19" s="1" t="e">
        <f>SUM(Бюджет!#REF!)</f>
        <v>#REF!</v>
      </c>
      <c r="J19" s="1" t="e">
        <f>SUM(Бюджет!#REF!)</f>
        <v>#REF!</v>
      </c>
      <c r="K19" s="1" t="e">
        <f>SUM(Бюджет!#REF!)</f>
        <v>#REF!</v>
      </c>
      <c r="L19" s="1" t="e">
        <f>SUM(Бюджет!#REF!)</f>
        <v>#REF!</v>
      </c>
      <c r="M19" s="1" t="e">
        <f>SUM(Бюджет!#REF!)</f>
        <v>#REF!</v>
      </c>
      <c r="N19" s="1" t="e">
        <f>SUM(Бюджет!#REF!)</f>
        <v>#REF!</v>
      </c>
      <c r="O19" s="1" t="e">
        <f>SUM(Бюджет!#REF!)</f>
        <v>#REF!</v>
      </c>
      <c r="P19" s="1" t="e">
        <f>SUM(Бюджет!#REF!)</f>
        <v>#REF!</v>
      </c>
    </row>
    <row r="20" spans="2:16" x14ac:dyDescent="0.3">
      <c r="B20" t="e">
        <f>LOWER(Бюджет!#REF!)</f>
        <v>#REF!</v>
      </c>
      <c r="C20" s="1" t="e">
        <f>SUM(Бюджет!#REF!)</f>
        <v>#REF!</v>
      </c>
      <c r="D20" s="1" t="e">
        <f>SUM(Бюджет!#REF!)</f>
        <v>#REF!</v>
      </c>
      <c r="E20" s="1" t="e">
        <f>SUM(Бюджет!#REF!)</f>
        <v>#REF!</v>
      </c>
      <c r="F20" s="1" t="e">
        <f>SUM(Бюджет!#REF!)</f>
        <v>#REF!</v>
      </c>
      <c r="G20" s="1" t="e">
        <f>SUM(Бюджет!#REF!)</f>
        <v>#REF!</v>
      </c>
      <c r="H20" s="1" t="e">
        <f>SUM(Бюджет!#REF!)</f>
        <v>#REF!</v>
      </c>
      <c r="I20" s="1" t="e">
        <f>SUM(Бюджет!#REF!)</f>
        <v>#REF!</v>
      </c>
      <c r="J20" s="1" t="e">
        <f>SUM(Бюджет!#REF!)</f>
        <v>#REF!</v>
      </c>
      <c r="K20" s="1" t="e">
        <f>SUM(Бюджет!#REF!)</f>
        <v>#REF!</v>
      </c>
      <c r="L20" s="1" t="e">
        <f>SUM(Бюджет!#REF!)</f>
        <v>#REF!</v>
      </c>
      <c r="M20" s="1" t="e">
        <f>SUM(Бюджет!#REF!)</f>
        <v>#REF!</v>
      </c>
      <c r="N20" s="1" t="e">
        <f>SUM(Бюджет!#REF!)</f>
        <v>#REF!</v>
      </c>
      <c r="O20" s="1" t="e">
        <f>SUM(Бюджет!#REF!)</f>
        <v>#REF!</v>
      </c>
      <c r="P20" s="1" t="e">
        <f>SUM(Бюджет!#REF!)</f>
        <v>#REF!</v>
      </c>
    </row>
    <row r="21" spans="2:16" x14ac:dyDescent="0.3">
      <c r="B21" t="e">
        <f>LOWER(Бюджет!#REF!)</f>
        <v>#REF!</v>
      </c>
      <c r="C21" s="1" t="e">
        <f>SUM(Бюджет!#REF!)</f>
        <v>#REF!</v>
      </c>
      <c r="D21" s="1" t="e">
        <f>SUM(Бюджет!#REF!)</f>
        <v>#REF!</v>
      </c>
      <c r="E21" s="1" t="e">
        <f>SUM(Бюджет!#REF!)</f>
        <v>#REF!</v>
      </c>
      <c r="F21" s="1" t="e">
        <f>SUM(Бюджет!#REF!)</f>
        <v>#REF!</v>
      </c>
      <c r="G21" s="1" t="e">
        <f>SUM(Бюджет!#REF!)</f>
        <v>#REF!</v>
      </c>
      <c r="H21" s="1" t="e">
        <f>SUM(Бюджет!#REF!)</f>
        <v>#REF!</v>
      </c>
      <c r="I21" s="1" t="e">
        <f>SUM(Бюджет!#REF!)</f>
        <v>#REF!</v>
      </c>
      <c r="J21" s="1" t="e">
        <f>SUM(Бюджет!#REF!)</f>
        <v>#REF!</v>
      </c>
      <c r="K21" s="1" t="e">
        <f>SUM(Бюджет!#REF!)</f>
        <v>#REF!</v>
      </c>
      <c r="L21" s="1" t="e">
        <f>SUM(Бюджет!#REF!)</f>
        <v>#REF!</v>
      </c>
      <c r="M21" s="1" t="e">
        <f>SUM(Бюджет!#REF!)</f>
        <v>#REF!</v>
      </c>
      <c r="N21" s="1" t="e">
        <f>SUM(Бюджет!#REF!)</f>
        <v>#REF!</v>
      </c>
      <c r="O21" s="1" t="e">
        <f>SUM(Бюджет!#REF!)</f>
        <v>#REF!</v>
      </c>
      <c r="P21" s="1" t="e">
        <f>SUM(Бюджет!#REF!)</f>
        <v>#REF!</v>
      </c>
    </row>
    <row r="22" spans="2:16" x14ac:dyDescent="0.3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x14ac:dyDescent="0.3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x14ac:dyDescent="0.3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x14ac:dyDescent="0.3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x14ac:dyDescent="0.3">
      <c r="B26" t="s">
        <v>46</v>
      </c>
      <c r="C26" s="1" t="e">
        <f>SUM(Бюджет!#REF!)</f>
        <v>#REF!</v>
      </c>
      <c r="D26" s="1" t="e">
        <f>SUM(Бюджет!#REF!)</f>
        <v>#REF!</v>
      </c>
      <c r="E26" s="1" t="e">
        <f>SUM(Бюджет!#REF!)</f>
        <v>#REF!</v>
      </c>
      <c r="F26" s="1" t="e">
        <f>SUM(Бюджет!#REF!)</f>
        <v>#REF!</v>
      </c>
      <c r="G26" s="1" t="e">
        <f>SUM(Бюджет!#REF!)</f>
        <v>#REF!</v>
      </c>
      <c r="H26" s="1" t="e">
        <f>SUM(Бюджет!#REF!)</f>
        <v>#REF!</v>
      </c>
      <c r="I26" s="1" t="e">
        <f>SUM(Бюджет!#REF!)</f>
        <v>#REF!</v>
      </c>
      <c r="J26" s="1" t="e">
        <f>SUM(Бюджет!#REF!)</f>
        <v>#REF!</v>
      </c>
      <c r="K26" s="1" t="e">
        <f>SUM(Бюджет!#REF!)</f>
        <v>#REF!</v>
      </c>
      <c r="L26" s="1" t="e">
        <f>SUM(Бюджет!#REF!)</f>
        <v>#REF!</v>
      </c>
      <c r="M26" s="1" t="e">
        <f>SUM(Бюджет!#REF!)</f>
        <v>#REF!</v>
      </c>
      <c r="N26" s="1" t="e">
        <f>SUM(Бюджет!#REF!)</f>
        <v>#REF!</v>
      </c>
      <c r="O26" s="1" t="e">
        <f>SUM(Бюджет!#REF!)</f>
        <v>#REF!</v>
      </c>
      <c r="P26" s="1"/>
    </row>
    <row r="27" spans="2:16" x14ac:dyDescent="0.3">
      <c r="P27" s="1"/>
    </row>
    <row r="28" spans="2:16" x14ac:dyDescent="0.3">
      <c r="B28" t="s">
        <v>47</v>
      </c>
      <c r="C28" s="1" t="e">
        <f>IF(Бюджет!#REF!&lt;0,NA(),IF(период+2&lt;&gt;COLUMN(Бюджет!#REF!),NA(),Бюджет!#REF!))</f>
        <v>#REF!</v>
      </c>
      <c r="D28" s="3" t="e">
        <f>IF(Бюджет!#REF!&lt;0,NA(),IF(период+2&lt;&gt;COLUMN(Бюджет!#REF!),NA(),Бюджет!#REF!))</f>
        <v>#REF!</v>
      </c>
      <c r="E28" s="3" t="e">
        <f>IF(Бюджет!#REF!&lt;0,NA(),IF(период+2&lt;&gt;COLUMN(Бюджет!#REF!),NA(),Бюджет!#REF!))</f>
        <v>#REF!</v>
      </c>
      <c r="F28" s="3" t="e">
        <f>IF(Бюджет!#REF!&lt;0,NA(),IF(период+2&lt;&gt;COLUMN(Бюджет!#REF!),NA(),Бюджет!#REF!))</f>
        <v>#REF!</v>
      </c>
      <c r="G28" s="3" t="e">
        <f>IF(Бюджет!#REF!&lt;0,NA(),IF(период+2&lt;&gt;COLUMN(Бюджет!#REF!),NA(),Бюджет!#REF!))</f>
        <v>#REF!</v>
      </c>
      <c r="H28" s="3" t="e">
        <f>IF(Бюджет!#REF!&lt;0,NA(),IF(период+2&lt;&gt;COLUMN(Бюджет!#REF!),NA(),Бюджет!#REF!))</f>
        <v>#REF!</v>
      </c>
      <c r="I28" s="3" t="e">
        <f>IF(Бюджет!#REF!&lt;0,NA(),IF(период+2&lt;&gt;COLUMN(Бюджет!#REF!),NA(),Бюджет!#REF!))</f>
        <v>#REF!</v>
      </c>
      <c r="J28" s="3" t="e">
        <f>IF(Бюджет!#REF!&lt;0,NA(),IF(период+2&lt;&gt;COLUMN(Бюджет!#REF!),NA(),Бюджет!#REF!))</f>
        <v>#REF!</v>
      </c>
      <c r="K28" s="3" t="e">
        <f>IF(Бюджет!#REF!&lt;0,NA(),IF(период+2&lt;&gt;COLUMN(Бюджет!#REF!),NA(),Бюджет!#REF!))</f>
        <v>#REF!</v>
      </c>
      <c r="L28" s="3" t="e">
        <f>IF(Бюджет!#REF!&lt;0,NA(),IF(период+2&lt;&gt;COLUMN(Бюджет!#REF!),NA(),Бюджет!#REF!))</f>
        <v>#REF!</v>
      </c>
      <c r="M28" s="3" t="e">
        <f>IF(Бюджет!#REF!&lt;0,NA(),IF(период+2&lt;&gt;COLUMN(Бюджет!#REF!),NA(),Бюджет!#REF!))</f>
        <v>#REF!</v>
      </c>
      <c r="N28" s="3" t="e">
        <f>IF(Бюджет!#REF!&lt;0,NA(),IF(период+2&lt;&gt;COLUMN(Бюджет!#REF!),NA(),Бюджет!#REF!))</f>
        <v>#REF!</v>
      </c>
      <c r="O28" s="3" t="e">
        <f>IF(Бюджет!#REF!&lt;0,NA(),IF(период+2&lt;&gt;COLUMN(Бюджет!#REF!),NA(),Бюджет!#REF!))</f>
        <v>#REF!</v>
      </c>
    </row>
    <row r="29" spans="2:16" x14ac:dyDescent="0.3">
      <c r="B29" t="s">
        <v>48</v>
      </c>
      <c r="C29" s="1" t="e">
        <f>IF(Бюджет!#REF!&gt;=0,NA(),IF(период+2&lt;&gt;COLUMN(Бюджет!#REF!),NA(),Бюджет!#REF!))</f>
        <v>#REF!</v>
      </c>
      <c r="D29" s="3" t="e">
        <f>IF(Бюджет!#REF!&gt;=0,NA(),IF(период+2&lt;&gt;COLUMN(Бюджет!#REF!),NA(),Бюджет!#REF!))</f>
        <v>#REF!</v>
      </c>
      <c r="E29" s="3" t="e">
        <f>IF(Бюджет!#REF!&gt;=0,NA(),IF(период+2&lt;&gt;COLUMN(Бюджет!#REF!),NA(),Бюджет!#REF!))</f>
        <v>#REF!</v>
      </c>
      <c r="F29" s="3" t="e">
        <f>IF(Бюджет!#REF!&gt;=0,NA(),IF(период+2&lt;&gt;COLUMN(Бюджет!#REF!),NA(),Бюджет!#REF!))</f>
        <v>#REF!</v>
      </c>
      <c r="G29" s="3" t="e">
        <f>IF(Бюджет!#REF!&gt;=0,NA(),IF(период+2&lt;&gt;COLUMN(Бюджет!#REF!),NA(),Бюджет!#REF!))</f>
        <v>#REF!</v>
      </c>
      <c r="H29" s="3" t="e">
        <f>IF(Бюджет!#REF!&gt;=0,NA(),IF(период+2&lt;&gt;COLUMN(Бюджет!#REF!),NA(),Бюджет!#REF!))</f>
        <v>#REF!</v>
      </c>
      <c r="I29" s="3" t="e">
        <f>IF(Бюджет!#REF!&gt;=0,NA(),IF(период+2&lt;&gt;COLUMN(Бюджет!#REF!),NA(),Бюджет!#REF!))</f>
        <v>#REF!</v>
      </c>
      <c r="J29" s="3" t="e">
        <f>IF(Бюджет!#REF!&gt;=0,NA(),IF(период+2&lt;&gt;COLUMN(Бюджет!#REF!),NA(),Бюджет!#REF!))</f>
        <v>#REF!</v>
      </c>
      <c r="K29" s="3" t="e">
        <f>IF(Бюджет!#REF!&gt;=0,NA(),IF(период+2&lt;&gt;COLUMN(Бюджет!#REF!),NA(),Бюджет!#REF!))</f>
        <v>#REF!</v>
      </c>
      <c r="L29" s="3" t="e">
        <f>IF(Бюджет!#REF!&gt;=0,NA(),IF(период+2&lt;&gt;COLUMN(Бюджет!#REF!),NA(),Бюджет!#REF!))</f>
        <v>#REF!</v>
      </c>
      <c r="M29" s="3" t="e">
        <f>IF(Бюджет!#REF!&gt;=0,NA(),IF(период+2&lt;&gt;COLUMN(Бюджет!#REF!),NA(),Бюджет!#REF!))</f>
        <v>#REF!</v>
      </c>
      <c r="N29" s="3" t="e">
        <f>IF(Бюджет!#REF!&gt;=0,NA(),IF(период+2&lt;&gt;COLUMN(Бюджет!#REF!),NA(),Бюджет!#REF!))</f>
        <v>#REF!</v>
      </c>
      <c r="O29" s="3" t="e">
        <f>IF(Бюджет!#REF!&gt;=0,NA(),IF(период+2&lt;&gt;COLUMN(Бюджет!#REF!),NA(),Бюджет!#REF!))</f>
        <v>#REF!</v>
      </c>
    </row>
    <row r="35" spans="2:4" x14ac:dyDescent="0.3">
      <c r="B35" s="2"/>
    </row>
    <row r="37" spans="2:4" x14ac:dyDescent="0.3">
      <c r="B37" t="str">
        <f>отображать_длительный_период</f>
        <v>Март</v>
      </c>
    </row>
    <row r="38" spans="2:4" x14ac:dyDescent="0.3">
      <c r="B38" t="str">
        <f>отображать_длительный_период &amp; " Доходы"</f>
        <v>Март Доходы</v>
      </c>
      <c r="C38" s="17" t="e">
        <f>INDEX(Бюджет!#REF!,,период)</f>
        <v>#REF!</v>
      </c>
    </row>
    <row r="39" spans="2:4" x14ac:dyDescent="0.3">
      <c r="B39" t="e">
        <f>отображать_длительный_период &amp; " Расходы: " &amp; TEXT(INDEX(Бюджет!#REF!,,период),"# ##0р.")</f>
        <v>#REF!</v>
      </c>
      <c r="C39" s="17" t="e">
        <f>INDEX(Бюджет!#REF!,,период)</f>
        <v>#REF!</v>
      </c>
    </row>
    <row r="40" spans="2:4" x14ac:dyDescent="0.3">
      <c r="B40" t="str">
        <f>отображать_длительный_период &amp; "Движение средств"</f>
        <v>МартДвижение средств</v>
      </c>
      <c r="C40" s="17" t="e">
        <f>ABS(INDEX(Бюджет!#REF!,,период))</f>
        <v>#REF!</v>
      </c>
      <c r="D40" t="e">
        <f>REPT("-",INDEX(Бюджет!#REF!,,период)&lt;0)</f>
        <v>#REF!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C45E4A1-AE48-4D6A-9A6A-B8EF5FA77F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Бюджет</vt:lpstr>
      <vt:lpstr>Лист2</vt:lpstr>
      <vt:lpstr>Затраты</vt:lpstr>
      <vt:lpstr>Данные диаграммы</vt:lpstr>
      <vt:lpstr>НачальнаяЯчейка</vt:lpstr>
      <vt:lpstr>период</vt:lpstr>
      <vt:lpstr>Бюджет!Печать_заголовков</vt:lpstr>
      <vt:lpstr>тест</vt:lpstr>
      <vt:lpstr>тест2</vt:lpstr>
      <vt:lpstr>тест3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Generic family budget</dc:title>
  <dc:creator>Артур</dc:creator>
  <cp:keywords/>
  <cp:lastModifiedBy>user</cp:lastModifiedBy>
  <dcterms:created xsi:type="dcterms:W3CDTF">2017-12-27T11:40:34Z</dcterms:created>
  <dcterms:modified xsi:type="dcterms:W3CDTF">2017-12-28T10:08:24Z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TC027802329991</vt:lpwstr>
  </property>
</Properties>
</file>