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PB1-svm01.zargaz.ru\share03\Personal\m.blizniuk\Desktop\Planet\"/>
    </mc:Choice>
  </mc:AlternateContent>
  <bookViews>
    <workbookView xWindow="480" yWindow="120" windowWidth="27795" windowHeight="12585"/>
  </bookViews>
  <sheets>
    <sheet name="декабрь 2017" sheetId="1" r:id="rId1"/>
  </sheets>
  <calcPr calcId="152511"/>
</workbook>
</file>

<file path=xl/calcChain.xml><?xml version="1.0" encoding="utf-8"?>
<calcChain xmlns="http://schemas.openxmlformats.org/spreadsheetml/2006/main">
  <c r="U4" i="1" l="1"/>
  <c r="R4" i="1"/>
  <c r="O4" i="1"/>
  <c r="L4" i="1"/>
  <c r="I4" i="1"/>
  <c r="X4" i="1"/>
  <c r="Z4" i="1" l="1"/>
</calcChain>
</file>

<file path=xl/sharedStrings.xml><?xml version="1.0" encoding="utf-8"?>
<sst xmlns="http://schemas.openxmlformats.org/spreadsheetml/2006/main" count="43" uniqueCount="23">
  <si>
    <t>Наименование</t>
  </si>
  <si>
    <t>Номер серии</t>
  </si>
  <si>
    <t>Дата/Время</t>
  </si>
  <si>
    <t>Итого часов</t>
  </si>
  <si>
    <t>Дата сдачи
на склад</t>
  </si>
  <si>
    <t>начало</t>
  </si>
  <si>
    <t>окончание</t>
  </si>
  <si>
    <t>день</t>
  </si>
  <si>
    <t>час</t>
  </si>
  <si>
    <t>41217</t>
  </si>
  <si>
    <t>11.12.17</t>
  </si>
  <si>
    <t>Еденица оборудования</t>
  </si>
  <si>
    <t>мг</t>
  </si>
  <si>
    <t>Кол-во</t>
  </si>
  <si>
    <t>шт</t>
  </si>
  <si>
    <t>Операция 1</t>
  </si>
  <si>
    <t>Операция 2</t>
  </si>
  <si>
    <t>Операция 3</t>
  </si>
  <si>
    <t>Операция 4</t>
  </si>
  <si>
    <t>Операция 5</t>
  </si>
  <si>
    <t>Операция 6</t>
  </si>
  <si>
    <t>2. После расчета времени работы одной операции необходимо суммировать Итого часов по каждой операции. думаю так: Z4 =СУММ(I4;L4;O4;R4;U4;X4), но не работает(. Наверное надо заводить в отдельную ячейку минуты и часы!?</t>
  </si>
  <si>
    <t>1. Необходимо посчитать разницу G3:G4 - H3:H4 = I4 (в часах) и так для каждой операции (1,2,3,...). При условии что иногда операция длиться не одну смену (Опер.№3) или переходит с одной смены в другую (Опер.№6). Смена длиться 12 часов, начиная с 8:00 и до 20:00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</si>
</sst>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5" formatCode="h:mm;@"/>
    <numFmt numFmtId="166" formatCode="[h]:mm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/>
    <xf numFmtId="49" fontId="0" fillId="0" borderId="2" xfId="0" applyNumberFormat="1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165" fontId="0" fillId="5" borderId="2" xfId="0" applyNumberFormat="1" applyFill="1" applyBorder="1"/>
    <xf numFmtId="49" fontId="0" fillId="5" borderId="2" xfId="0" applyNumberFormat="1" applyFill="1" applyBorder="1" applyAlignment="1">
      <alignment horizontal="center"/>
    </xf>
    <xf numFmtId="164" fontId="0" fillId="3" borderId="1" xfId="0" applyNumberFormat="1" applyFill="1" applyBorder="1"/>
    <xf numFmtId="165" fontId="0" fillId="3" borderId="5" xfId="0" applyNumberFormat="1" applyFill="1" applyBorder="1"/>
    <xf numFmtId="49" fontId="0" fillId="4" borderId="1" xfId="0" applyNumberFormat="1" applyFill="1" applyBorder="1" applyAlignment="1">
      <alignment horizontal="center" vertical="center"/>
    </xf>
    <xf numFmtId="49" fontId="0" fillId="4" borderId="5" xfId="0" applyNumberFormat="1" applyFill="1" applyBorder="1" applyAlignment="1">
      <alignment horizontal="center" vertical="center"/>
    </xf>
    <xf numFmtId="165" fontId="0" fillId="3" borderId="5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165" fontId="0" fillId="5" borderId="0" xfId="0" applyNumberFormat="1" applyFill="1" applyBorder="1"/>
    <xf numFmtId="165" fontId="0" fillId="3" borderId="0" xfId="0" applyNumberFormat="1" applyFill="1" applyBorder="1"/>
    <xf numFmtId="165" fontId="0" fillId="3" borderId="0" xfId="0" applyNumberFormat="1" applyFill="1" applyBorder="1" applyAlignment="1">
      <alignment horizontal="center" vertical="center"/>
    </xf>
    <xf numFmtId="49" fontId="0" fillId="5" borderId="0" xfId="0" applyNumberFormat="1" applyFill="1" applyBorder="1" applyAlignment="1">
      <alignment horizontal="center"/>
    </xf>
    <xf numFmtId="49" fontId="0" fillId="4" borderId="0" xfId="0" applyNumberFormat="1" applyFill="1" applyBorder="1" applyAlignment="1">
      <alignment horizontal="center" vertical="center"/>
    </xf>
    <xf numFmtId="0" fontId="2" fillId="0" borderId="0" xfId="0" applyFont="1"/>
    <xf numFmtId="165" fontId="0" fillId="0" borderId="0" xfId="0" applyNumberFormat="1"/>
    <xf numFmtId="166" fontId="0" fillId="6" borderId="5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2"/>
  <sheetViews>
    <sheetView tabSelected="1" topLeftCell="E1" zoomScaleNormal="100" workbookViewId="0">
      <selection activeCell="I4" sqref="I4"/>
    </sheetView>
  </sheetViews>
  <sheetFormatPr defaultRowHeight="15" x14ac:dyDescent="0.25"/>
  <cols>
    <col min="1" max="1" width="14.5703125" customWidth="1"/>
    <col min="7" max="7" width="8.140625" bestFit="1" customWidth="1"/>
    <col min="8" max="8" width="10.85546875" bestFit="1" customWidth="1"/>
    <col min="10" max="10" width="8.140625" bestFit="1" customWidth="1"/>
    <col min="11" max="11" width="10.85546875" customWidth="1"/>
    <col min="13" max="13" width="8.140625" bestFit="1" customWidth="1"/>
    <col min="16" max="16" width="8.140625" bestFit="1" customWidth="1"/>
    <col min="17" max="17" width="10.85546875" bestFit="1" customWidth="1"/>
    <col min="19" max="19" width="7.42578125" bestFit="1" customWidth="1"/>
    <col min="20" max="20" width="10" customWidth="1"/>
    <col min="22" max="22" width="8.140625" bestFit="1" customWidth="1"/>
    <col min="23" max="23" width="10.7109375" customWidth="1"/>
    <col min="25" max="25" width="11.28515625" customWidth="1"/>
  </cols>
  <sheetData>
    <row r="1" spans="1:26" x14ac:dyDescent="0.25">
      <c r="A1" s="28" t="s">
        <v>0</v>
      </c>
      <c r="B1" s="30" t="s">
        <v>12</v>
      </c>
      <c r="C1" s="30" t="s">
        <v>13</v>
      </c>
      <c r="D1" s="32" t="s">
        <v>1</v>
      </c>
      <c r="E1" s="30" t="s">
        <v>14</v>
      </c>
      <c r="F1" s="30" t="s">
        <v>2</v>
      </c>
      <c r="G1" s="32" t="s">
        <v>15</v>
      </c>
      <c r="H1" s="33"/>
      <c r="I1" s="26" t="s">
        <v>3</v>
      </c>
      <c r="J1" s="32" t="s">
        <v>16</v>
      </c>
      <c r="K1" s="32"/>
      <c r="L1" s="26" t="s">
        <v>3</v>
      </c>
      <c r="M1" s="32" t="s">
        <v>17</v>
      </c>
      <c r="N1" s="32"/>
      <c r="O1" s="26" t="s">
        <v>3</v>
      </c>
      <c r="P1" s="36" t="s">
        <v>18</v>
      </c>
      <c r="Q1" s="37"/>
      <c r="R1" s="26" t="s">
        <v>3</v>
      </c>
      <c r="S1" s="36" t="s">
        <v>19</v>
      </c>
      <c r="T1" s="37"/>
      <c r="U1" s="26" t="s">
        <v>3</v>
      </c>
      <c r="V1" s="33" t="s">
        <v>20</v>
      </c>
      <c r="W1" s="33"/>
      <c r="X1" s="26" t="s">
        <v>3</v>
      </c>
      <c r="Y1" s="32" t="s">
        <v>4</v>
      </c>
      <c r="Z1" s="34" t="s">
        <v>3</v>
      </c>
    </row>
    <row r="2" spans="1:26" ht="30" x14ac:dyDescent="0.25">
      <c r="A2" s="29"/>
      <c r="B2" s="31"/>
      <c r="C2" s="31"/>
      <c r="D2" s="32"/>
      <c r="E2" s="31"/>
      <c r="F2" s="31"/>
      <c r="G2" s="1" t="s">
        <v>5</v>
      </c>
      <c r="H2" s="1" t="s">
        <v>6</v>
      </c>
      <c r="I2" s="27"/>
      <c r="J2" s="2" t="s">
        <v>5</v>
      </c>
      <c r="K2" s="2" t="s">
        <v>6</v>
      </c>
      <c r="L2" s="27"/>
      <c r="M2" s="2" t="s">
        <v>5</v>
      </c>
      <c r="N2" s="2" t="s">
        <v>6</v>
      </c>
      <c r="O2" s="27"/>
      <c r="P2" s="1" t="s">
        <v>5</v>
      </c>
      <c r="Q2" s="1" t="s">
        <v>6</v>
      </c>
      <c r="R2" s="27"/>
      <c r="S2" s="1" t="s">
        <v>5</v>
      </c>
      <c r="T2" s="1" t="s">
        <v>6</v>
      </c>
      <c r="U2" s="27"/>
      <c r="V2" s="1" t="s">
        <v>5</v>
      </c>
      <c r="W2" s="1" t="s">
        <v>6</v>
      </c>
      <c r="X2" s="27"/>
      <c r="Y2" s="32"/>
      <c r="Z2" s="35"/>
    </row>
    <row r="3" spans="1:26" x14ac:dyDescent="0.25">
      <c r="A3" s="38" t="s">
        <v>11</v>
      </c>
      <c r="B3" s="40">
        <v>20</v>
      </c>
      <c r="C3" s="40">
        <v>30</v>
      </c>
      <c r="D3" s="42" t="s">
        <v>9</v>
      </c>
      <c r="E3" s="40">
        <v>7509</v>
      </c>
      <c r="F3" s="3" t="s">
        <v>7</v>
      </c>
      <c r="G3" s="4">
        <v>43075</v>
      </c>
      <c r="H3" s="4">
        <v>43075</v>
      </c>
      <c r="I3" s="9"/>
      <c r="J3" s="4">
        <v>43075</v>
      </c>
      <c r="K3" s="4">
        <v>43075</v>
      </c>
      <c r="L3" s="9"/>
      <c r="M3" s="4">
        <v>43075</v>
      </c>
      <c r="N3" s="4">
        <v>43077</v>
      </c>
      <c r="O3" s="9"/>
      <c r="P3" s="4">
        <v>43077</v>
      </c>
      <c r="Q3" s="4">
        <v>43077</v>
      </c>
      <c r="R3" s="9"/>
      <c r="S3" s="4"/>
      <c r="T3" s="4"/>
      <c r="U3" s="9"/>
      <c r="V3" s="4">
        <v>43077</v>
      </c>
      <c r="W3" s="4">
        <v>43078</v>
      </c>
      <c r="X3" s="9"/>
      <c r="Y3" s="5"/>
      <c r="Z3" s="11"/>
    </row>
    <row r="4" spans="1:26" x14ac:dyDescent="0.25">
      <c r="A4" s="39"/>
      <c r="B4" s="41"/>
      <c r="C4" s="41"/>
      <c r="D4" s="43"/>
      <c r="E4" s="41"/>
      <c r="F4" s="6" t="s">
        <v>8</v>
      </c>
      <c r="G4" s="7">
        <v>0.39583333333333331</v>
      </c>
      <c r="H4" s="7">
        <v>0.54166666666666663</v>
      </c>
      <c r="I4" s="25">
        <f>H4-G4+(H3-G3)/2</f>
        <v>0.14583333333333331</v>
      </c>
      <c r="J4" s="7">
        <v>0.5625</v>
      </c>
      <c r="K4" s="7">
        <v>0.59722222222222221</v>
      </c>
      <c r="L4" s="25">
        <f>K4-J4+(K3-J3)/2</f>
        <v>3.472222222222221E-2</v>
      </c>
      <c r="M4" s="7">
        <v>0.56944444444444442</v>
      </c>
      <c r="N4" s="7">
        <v>0.6875</v>
      </c>
      <c r="O4" s="25">
        <f>N4-M4+(N3-M3)/2</f>
        <v>1.1180555555555556</v>
      </c>
      <c r="P4" s="7">
        <v>0.58333333333333337</v>
      </c>
      <c r="Q4" s="7">
        <v>0.70833333333333337</v>
      </c>
      <c r="R4" s="25">
        <f>Q4-P4+(Q3-P3)/2</f>
        <v>0.125</v>
      </c>
      <c r="S4" s="7"/>
      <c r="T4" s="7"/>
      <c r="U4" s="25">
        <f>T4-S4+(T3-S3)/2</f>
        <v>0</v>
      </c>
      <c r="V4" s="7">
        <v>0.80208333333333337</v>
      </c>
      <c r="W4" s="7">
        <v>0.6875</v>
      </c>
      <c r="X4" s="25">
        <f>0.5-V4+W4+(W3-V3)/2-0.5</f>
        <v>0.38541666666666663</v>
      </c>
      <c r="Y4" s="8" t="s">
        <v>10</v>
      </c>
      <c r="Z4" s="25">
        <f>SUMIF(I$1:Y$1,"Итого часов",I4:Y4)</f>
        <v>1.8090277777777777</v>
      </c>
    </row>
    <row r="5" spans="1:26" x14ac:dyDescent="0.25">
      <c r="A5" s="38" t="s">
        <v>11</v>
      </c>
      <c r="B5" s="40">
        <v>20</v>
      </c>
      <c r="C5" s="40">
        <v>30</v>
      </c>
      <c r="D5" s="42" t="s">
        <v>9</v>
      </c>
      <c r="E5" s="40">
        <v>7509</v>
      </c>
      <c r="F5" s="3" t="s">
        <v>7</v>
      </c>
      <c r="G5" s="4"/>
      <c r="H5" s="4"/>
      <c r="I5" s="9"/>
      <c r="J5" s="4"/>
      <c r="K5" s="4"/>
      <c r="L5" s="9"/>
      <c r="M5" s="4"/>
      <c r="N5" s="4"/>
      <c r="O5" s="9"/>
      <c r="P5" s="4"/>
      <c r="Q5" s="4"/>
      <c r="R5" s="9"/>
      <c r="S5" s="4"/>
      <c r="T5" s="4"/>
      <c r="U5" s="9"/>
      <c r="V5" s="4"/>
      <c r="W5" s="4"/>
      <c r="X5" s="9"/>
      <c r="Y5" s="5"/>
      <c r="Z5" s="11"/>
    </row>
    <row r="6" spans="1:26" x14ac:dyDescent="0.25">
      <c r="A6" s="39"/>
      <c r="B6" s="41"/>
      <c r="C6" s="41"/>
      <c r="D6" s="43"/>
      <c r="E6" s="41"/>
      <c r="F6" s="6" t="s">
        <v>8</v>
      </c>
      <c r="G6" s="7"/>
      <c r="H6" s="7"/>
      <c r="I6" s="10"/>
      <c r="J6" s="7"/>
      <c r="K6" s="7"/>
      <c r="L6" s="10"/>
      <c r="M6" s="7"/>
      <c r="N6" s="7"/>
      <c r="O6" s="10"/>
      <c r="P6" s="7"/>
      <c r="Q6" s="7"/>
      <c r="R6" s="10"/>
      <c r="S6" s="7"/>
      <c r="T6" s="7"/>
      <c r="U6" s="10"/>
      <c r="V6" s="7"/>
      <c r="W6" s="7"/>
      <c r="X6" s="13"/>
      <c r="Y6" s="8"/>
      <c r="Z6" s="12"/>
    </row>
    <row r="7" spans="1:26" x14ac:dyDescent="0.25">
      <c r="A7" s="14"/>
      <c r="B7" s="15"/>
      <c r="C7" s="15"/>
      <c r="D7" s="16"/>
      <c r="E7" s="15"/>
      <c r="F7" s="17"/>
      <c r="G7" s="18"/>
      <c r="H7" s="18"/>
      <c r="I7" s="19"/>
      <c r="J7" s="18"/>
      <c r="K7" s="18"/>
      <c r="L7" s="19"/>
      <c r="M7" s="18"/>
      <c r="N7" s="18"/>
      <c r="O7" s="19"/>
      <c r="P7" s="18"/>
      <c r="Q7" s="18"/>
      <c r="R7" s="19"/>
      <c r="S7" s="18"/>
      <c r="T7" s="18"/>
      <c r="U7" s="19"/>
      <c r="V7" s="18"/>
      <c r="W7" s="18"/>
      <c r="X7" s="20"/>
      <c r="Y7" s="21"/>
      <c r="Z7" s="22"/>
    </row>
    <row r="9" spans="1:26" ht="15.75" x14ac:dyDescent="0.25">
      <c r="A9" s="23" t="s">
        <v>22</v>
      </c>
    </row>
    <row r="10" spans="1:26" ht="15.75" x14ac:dyDescent="0.25">
      <c r="A10" s="23" t="s">
        <v>21</v>
      </c>
    </row>
    <row r="12" spans="1:26" x14ac:dyDescent="0.25">
      <c r="I12" s="24"/>
      <c r="J12" s="24"/>
    </row>
  </sheetData>
  <mergeCells count="30">
    <mergeCell ref="A3:A4"/>
    <mergeCell ref="B3:B4"/>
    <mergeCell ref="C3:C4"/>
    <mergeCell ref="D3:D4"/>
    <mergeCell ref="E3:E4"/>
    <mergeCell ref="A5:A6"/>
    <mergeCell ref="B5:B6"/>
    <mergeCell ref="C5:C6"/>
    <mergeCell ref="D5:D6"/>
    <mergeCell ref="E5:E6"/>
    <mergeCell ref="Y1:Y2"/>
    <mergeCell ref="Z1:Z2"/>
    <mergeCell ref="P1:Q1"/>
    <mergeCell ref="R1:R2"/>
    <mergeCell ref="S1:T1"/>
    <mergeCell ref="U1:U2"/>
    <mergeCell ref="V1:W1"/>
    <mergeCell ref="X1:X2"/>
    <mergeCell ref="O1:O2"/>
    <mergeCell ref="A1:A2"/>
    <mergeCell ref="B1:B2"/>
    <mergeCell ref="C1:C2"/>
    <mergeCell ref="D1:D2"/>
    <mergeCell ref="E1:E2"/>
    <mergeCell ref="F1:F2"/>
    <mergeCell ref="G1:H1"/>
    <mergeCell ref="I1:I2"/>
    <mergeCell ref="J1:K1"/>
    <mergeCell ref="L1:L2"/>
    <mergeCell ref="M1:N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декабрь 2017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 Kirzhakov</dc:creator>
  <cp:lastModifiedBy>Blizniuk Mikhail</cp:lastModifiedBy>
  <dcterms:created xsi:type="dcterms:W3CDTF">2017-12-27T08:13:53Z</dcterms:created>
  <dcterms:modified xsi:type="dcterms:W3CDTF">2017-12-27T12:11:14Z</dcterms:modified>
</cp:coreProperties>
</file>