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2480" windowHeight="8010" activeTab="2"/>
  </bookViews>
  <sheets>
    <sheet name="Часы" sheetId="1" r:id="rId1"/>
    <sheet name="Заработки" sheetId="2" r:id="rId2"/>
    <sheet name="Счета" sheetId="3" r:id="rId3"/>
    <sheet name="Клиенты" sheetId="4" r:id="rId4"/>
    <sheet name="Статистика" sheetId="5" r:id="rId5"/>
  </sheets>
  <externalReferences>
    <externalReference r:id="rId6"/>
    <externalReference r:id="rId7"/>
  </externalReferences>
  <calcPr calcId="125725"/>
  <pivotCaches>
    <pivotCache cacheId="196" r:id="rId8"/>
  </pivotCaches>
</workbook>
</file>

<file path=xl/calcChain.xml><?xml version="1.0" encoding="utf-8"?>
<calcChain xmlns="http://schemas.openxmlformats.org/spreadsheetml/2006/main">
  <c r="G18" i="1"/>
  <c r="G19"/>
  <c r="G20"/>
  <c r="G21"/>
  <c r="G22"/>
  <c r="G23"/>
  <c r="G24"/>
  <c r="H18"/>
  <c r="H19"/>
  <c r="H20"/>
  <c r="H21"/>
  <c r="H22"/>
  <c r="H23"/>
  <c r="H24"/>
  <c r="H3" l="1"/>
  <c r="H4"/>
  <c r="H5"/>
  <c r="H6"/>
  <c r="H7"/>
  <c r="H8"/>
  <c r="H9"/>
  <c r="H10"/>
  <c r="H11"/>
  <c r="H12"/>
  <c r="H13"/>
  <c r="H14"/>
  <c r="H15"/>
  <c r="H16"/>
  <c r="H17"/>
  <c r="H2"/>
  <c r="G3" l="1"/>
  <c r="G4"/>
  <c r="G5"/>
  <c r="G6"/>
  <c r="G7"/>
  <c r="G8"/>
  <c r="G9"/>
  <c r="G10"/>
  <c r="G11"/>
  <c r="G12"/>
  <c r="G13"/>
  <c r="G14"/>
  <c r="G15"/>
  <c r="G16"/>
  <c r="G17"/>
  <c r="G2"/>
</calcChain>
</file>

<file path=xl/sharedStrings.xml><?xml version="1.0" encoding="utf-8"?>
<sst xmlns="http://schemas.openxmlformats.org/spreadsheetml/2006/main" count="204" uniqueCount="111">
  <si>
    <t>Дата</t>
  </si>
  <si>
    <t>Клиент</t>
  </si>
  <si>
    <t>Содержание работы</t>
  </si>
  <si>
    <t>Часы</t>
  </si>
  <si>
    <t>Настройка обмена с Клиент-Банком</t>
  </si>
  <si>
    <t>Детдом Касли</t>
  </si>
  <si>
    <t>Обновление конфигурации</t>
  </si>
  <si>
    <t>Исполнитель</t>
  </si>
  <si>
    <t>Прокат</t>
  </si>
  <si>
    <t xml:space="preserve">Сборка стеллажей, расставление всего по местам </t>
  </si>
  <si>
    <t>ФСЦ</t>
  </si>
  <si>
    <t xml:space="preserve">Покупка кулера, замена термопасты, замена кулера. Отвез в ФСЦ и установил </t>
  </si>
  <si>
    <t>Инвентаризация</t>
  </si>
  <si>
    <t>Занесение номенклатуры в список списания ЕГАИС</t>
  </si>
  <si>
    <t>Меркурий</t>
  </si>
  <si>
    <t>Видеонаблюдение протяжка кабелей</t>
  </si>
  <si>
    <t>Видеонаблюдение крепление кабель канала,протяжка какбеля</t>
  </si>
  <si>
    <t>Видеонаблюдение крепление кабель канала, обжим кабелей, крепление камер</t>
  </si>
  <si>
    <t>Золотой Дракон</t>
  </si>
  <si>
    <t xml:space="preserve">Деимонтаж видеонаблюдения </t>
  </si>
  <si>
    <t>Видеонаблюдение, крепление камер, протяжка кабеля</t>
  </si>
  <si>
    <t xml:space="preserve">Сборка стеллажа </t>
  </si>
  <si>
    <t>Максим</t>
  </si>
  <si>
    <t>Администрация Тюбук</t>
  </si>
  <si>
    <t>Месяц</t>
  </si>
  <si>
    <t>Названия строк</t>
  </si>
  <si>
    <t>(пусто)</t>
  </si>
  <si>
    <t>Общий итог</t>
  </si>
  <si>
    <t>Торговый ряд</t>
  </si>
  <si>
    <t>12.2017</t>
  </si>
  <si>
    <t>Компас</t>
  </si>
  <si>
    <t>Дамские штучки (Торшина Н.В.)</t>
  </si>
  <si>
    <t>ВидеоМеркурий</t>
  </si>
  <si>
    <t>Внешняя/Проект</t>
  </si>
  <si>
    <t>Строкой</t>
  </si>
  <si>
    <t>Мозаика</t>
  </si>
  <si>
    <t>ФСЦ-бухгалтерия</t>
  </si>
  <si>
    <t>Вход на сайт zakupki.gov (Активирование лицензиии КриптоПро)</t>
  </si>
  <si>
    <t>Переустановка КЭМБ, ЭЦП</t>
  </si>
  <si>
    <t>Парк</t>
  </si>
  <si>
    <t>Гамбринус</t>
  </si>
  <si>
    <t>Каменный Век</t>
  </si>
  <si>
    <t>Джан</t>
  </si>
  <si>
    <t>Кулинар</t>
  </si>
  <si>
    <t>Татьяна</t>
  </si>
  <si>
    <t>Юлия</t>
  </si>
  <si>
    <t>ОМОС</t>
  </si>
  <si>
    <t>Компас (Юля)</t>
  </si>
  <si>
    <t>Мозаика - Свердлова</t>
  </si>
  <si>
    <t>Мозаика - Феоктистова 42</t>
  </si>
  <si>
    <t>Мозаика - Комсомольская</t>
  </si>
  <si>
    <t>Мозаика - Транспортная</t>
  </si>
  <si>
    <t>Мозаика - Мира</t>
  </si>
  <si>
    <t>Мозаика - Феоктистова 32а</t>
  </si>
  <si>
    <t>Универмаг - УниДомСтрой</t>
  </si>
  <si>
    <t>Кальпа-тару (Екатеринбург)</t>
  </si>
  <si>
    <t>ДК Горняк (Вишневогорск)</t>
  </si>
  <si>
    <t>СЭС (4 этаж) ФГБУЗ ЦГИЭ № 15 ФМБА РОССИИ</t>
  </si>
  <si>
    <t>СЭС (2 этаж) МЕЖРЕГИОНАЛЬНОЕ УПРАВЛЕНИЕ № 15 ФМБА РОССИИ</t>
  </si>
  <si>
    <t>Генеральный подрядчик (Порошин)</t>
  </si>
  <si>
    <t>Авторитет (Алексей Пискурёв)</t>
  </si>
  <si>
    <t>Вишенка (садик, Вишневогорск)</t>
  </si>
  <si>
    <t>Весна</t>
  </si>
  <si>
    <t>Рассвет (Нязепетровск)</t>
  </si>
  <si>
    <t>Давыдова О.А. ИП (пункт выдачи)</t>
  </si>
  <si>
    <t>Фрукты-овощи Кулинар (ИП Косыгина И.Г.)</t>
  </si>
  <si>
    <t>Фрукты-овощи Меркурий (ИП Косыгина И.Г.)</t>
  </si>
  <si>
    <t>Бассейн (школа №135)</t>
  </si>
  <si>
    <t>ФСЦ-касса (Гагарино)</t>
  </si>
  <si>
    <t>ФСЦ-касса (ФОК Айсберг)</t>
  </si>
  <si>
    <t>22 дек 2017: Настройка обмена с Клиент-Банком (Татьяна) - 0,25 ч.</t>
  </si>
  <si>
    <t>18 дек 2017: Обновление конфигурации (Юлия) - 1,5 ч.</t>
  </si>
  <si>
    <t>22 дек 2017: Вход на сайт zakupki.gov (Активирование лицензиии КриптоПро) (Татьяна) - 0,25 ч.</t>
  </si>
  <si>
    <t>12 дек 2017: Переустановка КЭМБ, ЭЦП (Татьяна) - 0,25 ч.</t>
  </si>
  <si>
    <t>11 дек 2017: Видеонаблюдение протяжка кабелей (Максим) - 10 ч.</t>
  </si>
  <si>
    <t>12 дек 2017: Видеонаблюдение протяжка кабелей (Максим) - 9 ч.</t>
  </si>
  <si>
    <t>13 дек 2017: Видеонаблюдение протяжка кабелей (Максим) - 9 ч.</t>
  </si>
  <si>
    <t>14 дек 2017: Видеонаблюдение крепление кабель канала,протяжка какбеля (Максим) - 10 ч.</t>
  </si>
  <si>
    <t>15 дек 2017: Видеонаблюдение крепление кабель канала, обжим кабелей, крепление камер (Максим) - 4 ч.</t>
  </si>
  <si>
    <t>15 дек 2017: Деимонтаж видеонаблюдения  (Максим) - 2,5 ч.</t>
  </si>
  <si>
    <t>18 дек 2017: Видеонаблюдение, крепление камер, протяжка кабеля (Максим) - 2,5 ч.</t>
  </si>
  <si>
    <t>19 дек 2017: Сборка стеллажа  (Максим) - 1,5 ч.</t>
  </si>
  <si>
    <t>08 дек 2017: Занесение номенклатуры в список списания ЕГАИС (Максим) - 3 ч.</t>
  </si>
  <si>
    <t>01 дек 2017: Сборка стеллажей, расставление всего по местам  (Максим) - 7 ч.</t>
  </si>
  <si>
    <t>07 дек 2017: Инвентаризация (Максим) - 5 ч.</t>
  </si>
  <si>
    <t>04 дек 2017: Покупка кулера, замена термопасты, замена кулера. Отвез в ФСЦ и установил  (Максим) - 1,5 ч.</t>
  </si>
  <si>
    <t>Агропромтехснаб</t>
  </si>
  <si>
    <t>Айвенго (Никольское)</t>
  </si>
  <si>
    <t>Каслинское ПО - Универмаг</t>
  </si>
  <si>
    <t>Каслинское ПО - Купец</t>
  </si>
  <si>
    <t>Мадмуазель (Меркурий, Вадим Захаров)</t>
  </si>
  <si>
    <t>Худжанова Лиля - магазин Лилия (Мэй)</t>
  </si>
  <si>
    <t>Худжанова Лиля - Экзотика (Мэй)</t>
  </si>
  <si>
    <t>Юничел (Клондайк)</t>
  </si>
  <si>
    <t>Грин-Экспорт (Зелёная линия, Касли)</t>
  </si>
  <si>
    <t>Империя (Верхний Уфалей)</t>
  </si>
  <si>
    <t>Солнышко (садик, Вишневогорск)</t>
  </si>
  <si>
    <t>Мегаполис (Рукавишникова)</t>
  </si>
  <si>
    <t>Протяжка кабеля</t>
  </si>
  <si>
    <t>Подключение камер и заведение проводов</t>
  </si>
  <si>
    <t>Подключение камер и заведение проводов.вывод в инет, подключение приложений</t>
  </si>
  <si>
    <t>перевешивание камеры</t>
  </si>
  <si>
    <t>Иван Васильев</t>
  </si>
  <si>
    <t>Грин-Экспорт (Зелёная линия, Касли)2</t>
  </si>
  <si>
    <t>12 дек 2017: Протяжка кабеля (Иван Васильев) - 9 ч.</t>
  </si>
  <si>
    <t>13 дек 2017: Протяжка кабеля (Иван Васильев) - 9 ч.</t>
  </si>
  <si>
    <t>14 дек 2017: Протяжка кабеля (Иван Васильев) - 9 ч.</t>
  </si>
  <si>
    <t>15 дек 2017: Протяжка кабеля (Иван Васильев) - 3 ч.</t>
  </si>
  <si>
    <t>27 дек 2017: Подключение камер и заведение проводов (Иван Васильев) - 5 ч.</t>
  </si>
  <si>
    <t>28 дек 2017: Подключение камер и заведение проводов.вывод в инет, подключение приложений (Иван Васильев) - 8 ч.</t>
  </si>
  <si>
    <t>29 дек 2017: перевешивание камеры (Иван Васильев) - 1 ч.</t>
  </si>
</sst>
</file>

<file path=xl/styles.xml><?xml version="1.0" encoding="utf-8"?>
<styleSheet xmlns="http://schemas.openxmlformats.org/spreadsheetml/2006/main">
  <numFmts count="1">
    <numFmt numFmtId="165" formatCode="dd/mm/yy"/>
  </numFmts>
  <fonts count="5">
    <font>
      <sz val="11"/>
      <color theme="1"/>
      <name val="Calibri"/>
      <family val="2"/>
      <charset val="204"/>
      <scheme val="minor"/>
    </font>
    <font>
      <b/>
      <sz val="11"/>
      <color theme="1"/>
      <name val="Calibri"/>
      <family val="2"/>
      <charset val="204"/>
      <scheme val="minor"/>
    </font>
    <font>
      <sz val="11"/>
      <name val="Calibri"/>
      <family val="2"/>
      <charset val="204"/>
    </font>
    <font>
      <sz val="11"/>
      <color rgb="FF000000"/>
      <name val="Calibri"/>
      <family val="2"/>
      <charset val="204"/>
    </font>
    <font>
      <sz val="11"/>
      <color indexed="8"/>
      <name val="Calibri"/>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4" fillId="0" borderId="0"/>
  </cellStyleXfs>
  <cellXfs count="27">
    <xf numFmtId="0" fontId="0" fillId="0" borderId="0" xfId="0"/>
    <xf numFmtId="14" fontId="0" fillId="0" borderId="1" xfId="0" applyNumberFormat="1" applyFill="1" applyBorder="1"/>
    <xf numFmtId="0" fontId="0" fillId="0" borderId="1" xfId="0" applyFill="1" applyBorder="1"/>
    <xf numFmtId="0" fontId="0" fillId="0" borderId="1" xfId="0" applyNumberFormat="1" applyFill="1" applyBorder="1"/>
    <xf numFmtId="0" fontId="0" fillId="0" borderId="1" xfId="0" applyBorder="1"/>
    <xf numFmtId="17" fontId="0" fillId="0" borderId="1" xfId="0" applyNumberFormat="1" applyBorder="1"/>
    <xf numFmtId="0" fontId="1" fillId="0" borderId="1" xfId="0" applyFont="1" applyBorder="1" applyAlignment="1">
      <alignment horizont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1" xfId="0" applyFill="1" applyBorder="1" applyAlignment="1">
      <alignment horizontal="left" vertical="distributed"/>
    </xf>
    <xf numFmtId="0" fontId="0" fillId="0" borderId="1" xfId="0" applyFill="1" applyBorder="1" applyAlignment="1">
      <alignment horizontal="center"/>
    </xf>
    <xf numFmtId="0" fontId="2" fillId="0" borderId="0" xfId="0" applyFont="1" applyFill="1" applyBorder="1" applyAlignment="1"/>
    <xf numFmtId="0" fontId="0" fillId="0" borderId="0" xfId="0" applyFill="1"/>
    <xf numFmtId="0" fontId="0" fillId="0" borderId="0" xfId="0" applyFill="1" applyBorder="1"/>
    <xf numFmtId="14" fontId="0" fillId="0" borderId="0" xfId="0" applyNumberFormat="1" applyFill="1" applyBorder="1"/>
    <xf numFmtId="0" fontId="0" fillId="0" borderId="0" xfId="0" applyBorder="1"/>
    <xf numFmtId="0" fontId="3" fillId="0" borderId="0" xfId="0" applyFont="1" applyBorder="1"/>
    <xf numFmtId="0" fontId="2" fillId="0" borderId="0" xfId="0" applyFont="1" applyBorder="1" applyAlignment="1"/>
    <xf numFmtId="0" fontId="1" fillId="0" borderId="2" xfId="0" applyFont="1" applyFill="1" applyBorder="1" applyAlignment="1">
      <alignment horizontal="center"/>
    </xf>
    <xf numFmtId="0" fontId="3" fillId="0" borderId="0" xfId="0" applyFont="1" applyFill="1" applyBorder="1"/>
    <xf numFmtId="0" fontId="4" fillId="0" borderId="0" xfId="1"/>
    <xf numFmtId="0" fontId="1" fillId="0" borderId="1" xfId="0" applyFont="1" applyFill="1" applyBorder="1" applyAlignment="1">
      <alignment horizontal="center"/>
    </xf>
    <xf numFmtId="0" fontId="4" fillId="0" borderId="1" xfId="1" applyFill="1" applyBorder="1"/>
    <xf numFmtId="165" fontId="4" fillId="0" borderId="1" xfId="1" applyNumberFormat="1" applyFill="1" applyBorder="1"/>
  </cellXfs>
  <cellStyles count="2">
    <cellStyle name="Excel Built-in 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as/Downloads/&#1056;&#1072;&#1073;&#1086;&#1090;&#1099;%20&#1052;&#1080;&#1093;&#1072;&#1080;&#1083;%20&#1071;&#1082;&#1086;&#1074;&#1083;&#1077;&#10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as/Downloads/&#1056;&#1072;&#1073;&#1086;&#1090;&#1099;%20&#1042;&#1072;&#1085;&#1105;&#108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кабрь 2017"/>
      <sheetName val="Январь 2018"/>
      <sheetName val="Клиенты"/>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Декабрь 2017"/>
      <sheetName val="Январь 2018"/>
      <sheetName val="Клиенты"/>
    </sheetNames>
    <sheetDataSet>
      <sheetData sheetId="0" refreshError="1"/>
      <sheetData sheetId="1" refreshError="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Стас Аверкин" refreshedDate="43100.53664421296" createdVersion="3" refreshedVersion="3" minRefreshableVersion="3" recordCount="24">
  <cacheSource type="worksheet">
    <worksheetSource ref="A1:H860" sheet="Часы"/>
  </cacheSource>
  <cacheFields count="8">
    <cacheField name="Дата" numFmtId="0">
      <sharedItems containsNonDate="0" containsDate="1" containsString="0" containsBlank="1" minDate="2017-12-01T00:00:00" maxDate="2017-12-30T00:00:00"/>
    </cacheField>
    <cacheField name="Клиент" numFmtId="0">
      <sharedItems containsBlank="1" count="53">
        <s v="Дамские штучки (Торшина Н.В.)"/>
        <s v="Грин-Экспорт (Зелёная линия, Касли)"/>
        <s v="Торговый ряд"/>
        <s v="Детдом Касли"/>
        <s v="Прокат"/>
        <s v="ФСЦ"/>
        <s v="Мозаика - Феоктистова 42"/>
        <s v="Меркурий"/>
        <s v="Золотой Дракон"/>
        <s v="Компас"/>
        <s v="Мозаика - Феоктистова 32а"/>
        <m/>
        <s v="Парк" u="1"/>
        <s v="Рассвет (Нязепетровск)" u="1"/>
        <s v="Компас (Юля)" u="1"/>
        <s v="Мозаика - Мира" u="1"/>
        <s v="УниДомСтрой" u="1"/>
        <s v="Мозаика Свердлова" u="1"/>
        <s v="Администрация Тюбук" u="1"/>
        <s v="ОМОС" u="1"/>
        <s v="Агропромтехснаб" u="1"/>
        <s v="Империя (Верхний Уфалей)" u="1"/>
        <s v="Мозаика - Комсомольская" u="1"/>
        <s v="Мегаполис (Рукавишникова)" u="1"/>
        <s v="Мегаполис" u="1"/>
        <s v="Кулинар" u="1"/>
        <s v="Вишенка (садик, Вишневогорск)" u="1"/>
        <s v="Кулинар " u="1"/>
        <s v="Айвенго (Никольское)" u="1"/>
        <s v="Генеральный подрядчик (Порошин)" u="1"/>
        <s v="Худжанова Лиля - Экзотика (Мэй)" u="1"/>
        <s v="Айсберг (Касли)" u="1"/>
        <s v="Бассейн (школа №135)" u="1"/>
        <s v="Мозаика - Свердлова" u="1"/>
        <s v="Мадмуазель (Меркурий, Вадим Захаров)" u="1"/>
        <s v="Кальпа-тару (Екатеринбург)" u="1"/>
        <s v="Гамбринус" u="1"/>
        <s v="Мозаика - Транспортная" u="1"/>
        <s v="ДК Горняк (Вишневогорск)" u="1"/>
        <s v="Мозайка Мира 30" u="1"/>
        <s v="Юничел (Клондайк)" u="1"/>
        <s v="СЭС (4 этаж) ФГБУЗ ЦГИЭ № 15 ФМБА РОССИИ" u="1"/>
        <s v="Грин-Экспорт" u="1"/>
        <s v="Каменный Век" u="1"/>
        <s v="Джан" u="1"/>
        <s v="Весна" u="1"/>
        <s v="Давыдова О.А. ИП (пункт выдачи)" u="1"/>
        <s v="Каслинское ПО - Купец" u="1"/>
        <s v="Фрукты-овощи Кулинар (ИП Косыгина И.Г.)" u="1"/>
        <s v="Мозаика Феоктистова 42" u="1"/>
        <s v="Фрукты-овощи Меркурий (ИП Косыгина И.Г.)" u="1"/>
        <s v="Авторитет (Алексей Пискурёв)" u="1"/>
        <s v="Солнышко (садик, Вишневогорск)" u="1"/>
      </sharedItems>
    </cacheField>
    <cacheField name="Содержание работы" numFmtId="0">
      <sharedItems containsBlank="1"/>
    </cacheField>
    <cacheField name="Часы" numFmtId="0">
      <sharedItems containsString="0" containsBlank="1" containsNumber="1" minValue="0.25" maxValue="10" count="15">
        <n v="0.25"/>
        <n v="1.5"/>
        <n v="7"/>
        <n v="5"/>
        <n v="3"/>
        <n v="10"/>
        <n v="9"/>
        <n v="4"/>
        <n v="2.5"/>
        <n v="8"/>
        <n v="1"/>
        <m/>
        <n v="4.5" u="1"/>
        <n v="2" u="1"/>
        <n v="0.5" u="1"/>
      </sharedItems>
    </cacheField>
    <cacheField name="Исполнитель" numFmtId="0">
      <sharedItems containsBlank="1"/>
    </cacheField>
    <cacheField name="Внешняя/Проект" numFmtId="0">
      <sharedItems containsBlank="1" count="15">
        <m/>
        <s v="Прокат"/>
        <s v="ФСЦ-бухгалтерия"/>
        <s v="Мозаика"/>
        <s v="ВидеоМеркурий"/>
        <s v="Компас"/>
        <s v="Парк" u="1"/>
        <s v="ОМОС" u="1"/>
        <s v="СЭС-4" u="1"/>
        <s v="Меркурий" u="1"/>
        <s v="Аня Первушина" u="1"/>
        <s v="Империя - внедрение" u="1"/>
        <s v="ФСЦ-видео" u="1"/>
        <s v="Айсберг  - внедрение" u="1"/>
        <s v="ККТ-абонентщики" u="1"/>
      </sharedItems>
    </cacheField>
    <cacheField name="Месяц" numFmtId="0">
      <sharedItems containsBlank="1" count="4">
        <s v="12.2017"/>
        <m/>
        <s v="12.2107" u="1"/>
        <s v="1.1900" u="1"/>
      </sharedItems>
    </cacheField>
    <cacheField name="Строкой" numFmtId="0">
      <sharedItems containsBlank="1" count="163" longText="1">
        <s v="12 дек 2017: Переустановка КЭМБ, ЭЦП (Татьяна) - 0,25 ч."/>
        <s v="22 дек 2017: Настройка обмена с Клиент-Банком (Татьяна) - 0,25 ч."/>
        <s v="22 дек 2017: Вход на сайт zakupki.gov (Активирование лицензиии КриптоПро) (Татьяна) - 0,25 ч."/>
        <s v="18 дек 2017: Обновление конфигурации (Юлия) - 1,5 ч."/>
        <s v="01 дек 2017: Сборка стеллажей, расставление всего по местам  (Максим) - 7 ч."/>
        <s v="04 дек 2017: Покупка кулера, замена термопасты, замена кулера. Отвез в ФСЦ и установил  (Максим) - 1,5 ч."/>
        <s v="07 дек 2017: Инвентаризация (Максим) - 5 ч."/>
        <s v="08 дек 2017: Занесение номенклатуры в список списания ЕГАИС (Максим) - 3 ч."/>
        <s v="11 дек 2017: Видеонаблюдение протяжка кабелей (Максим) - 10 ч."/>
        <s v="12 дек 2017: Видеонаблюдение протяжка кабелей (Максим) - 9 ч."/>
        <s v="13 дек 2017: Видеонаблюдение протяжка кабелей (Максим) - 9 ч."/>
        <s v="14 дек 2017: Видеонаблюдение крепление кабель канала,протяжка какбеля (Максим) - 10 ч."/>
        <s v="15 дек 2017: Видеонаблюдение крепление кабель канала, обжим кабелей, крепление камер (Максим) - 4 ч."/>
        <s v="15 дек 2017: Деимонтаж видеонаблюдения  (Максим) - 2,5 ч."/>
        <s v="18 дек 2017: Видеонаблюдение, крепление камер, протяжка кабеля (Максим) - 2,5 ч."/>
        <s v="19 дек 2017: Сборка стеллажа  (Максим) - 1,5 ч."/>
        <s v="12 дек 2017: Протяжка кабеля (Иван Васильев) - 9 ч."/>
        <s v="13 дек 2017: Протяжка кабеля (Иван Васильев) - 9 ч."/>
        <s v="14 дек 2017: Протяжка кабеля (Иван Васильев) - 9 ч."/>
        <s v="15 дек 2017: Протяжка кабеля (Иван Васильев) - 3 ч."/>
        <s v="27 дек 2017: Подключение камер и заведение проводов (Иван Васильев) - 5 ч."/>
        <s v="28 дек 2017: Подключение камер и заведение проводов.вывод в инет, подключение приложений (Иван Васильев) - 8 ч."/>
        <s v="29 дек 2017: перевешивание камеры (Иван Васильев) - 1 ч."/>
        <m/>
        <s v="26 дек 2017: Не пробивался алкоголь, перевоткнул Jacarta. Перезапуск служб УТМ. (Михаил Яковлев) - 0,5 ч." u="1"/>
        <s v="01 дек 2017: Обновление платформы, обновление конфигурации &quot;розница&quot;, Настройка НДС, прошивка ККМ на пополам с Косаревым. (Михаил Яковлев) - 2 ч." u="1"/>
        <s v="04 дек 2017: Отвез ПК, клавиатуру, монитор. Подключил настроил. Проблема с печатью чека. Забрал на перепрошивку, т.к стоит старая и не работает с последними дровами. Перепрошил повез обратно. Настроил все работает. (Михаил Яковлев) - 8 ч." u="1"/>
        <s v="11 дек 2017: Выгрузка смены а обоих кассах за 9 число. показал как сделать самостоятельно. Почистил компьютер потому что подтормаживал (Михаил Яковлев) - 1,5 ч." u="1"/>
        <s v="07 дек 2017: Зависла касса не включалась. Запустил через безопасный режим. Прогнал диск на наличие ошибок. (Михаил Яковлев) - 1,5 ч." u="1"/>
        <s v="11 дек 2017: Дорога туда и обратно (Иван Васильев) - 2 ч." u="1"/>
        <s v="05 дек 2017: Проверка отсчетов в ОФД, позвонил Сереге обьяснил.  (Михаил Лягинсков) - 1 ч." u="1"/>
        <s v="28 дек 2017: Проверил как кассиры усвоили новую информацию, занес позиции в номенклатуру, составили новую инструкцию, пробили пробный чек,убедился что кассиры смогут работать (Михаил Лягинсков) - 2 ч." u="1"/>
        <s v="05 дек 2017: Удаление помеченных объектов, подключение этикетки, настройка. Внедрение (Иван Васильев) - 1,5 ч." u="1"/>
        <s v="03 дек 2017: Зависла ККМ, они случайно отключили пилот, не шло питание на ККМ. Выгрузка смены за 01.12 (Михаил Яковлев) - 1 ч." u="1"/>
        <s v="07 дек 2017: Установил ручные скидки. Показал как сделать запрет отрицательных остатков в кассе. Показал как делать просмотр товара на ККМ, что бы знать остаток. (Михаил Яковлев) - 1,5 ч." u="1"/>
        <s v="11 дек 2017: Забрал ККТ для Косарева (Михаил Яковлев) - 0,5 ч." u="1"/>
        <s v="04 дек 2017: Подключение принтера Brother, по локальной сети.(удаленка) (Иван Васильев) - 2,5 ч." u="1"/>
        <s v="13 дек 2017: Меркурий 115ф проблема с выгрузкой (пришел, проверил что выгрузка отановилась с 30 числа, вычеслил причину, вайфай к которому была касса подцепленна просто пропал из списка, настоил на другую точку, проверил соединение и вгрузку) (Михаил Лягинсков) - 1 ч." u="1"/>
        <s v="22 дек 2017: Вход на сайт Гов.Закупки.(Актив-е лиц-ии КриптоПро) (Таня) - 0,25 ч." u="1"/>
        <s v="11 дек 2017: Завод номенклатуры, показз как распределять по группам, выравнивание этикетки, подключение принтера этикеток. Внедрение (Иван Васильев) -  ч." u="1"/>
        <s v="26 дек 2017: Занесение кассиров, разбор с номенклатурой по ФСЦ и ФОКу (Михаил Лягинсков) - 1,5 ч." u="1"/>
        <s v="27 дек 2017: Эвотор, обновление системных приложений, установка нового обновления, регистрация (Михаил Лягинсков) -  ч." u="1"/>
        <s v="11 дек 2017: Диагностика ПК на месте,замена блока питания (блок питания Виктора),чистка програмами.  (Михаил Лягинсков) - 2 ч." u="1"/>
        <s v="30 дек 2017: Выясняли как лучше поставить стол, потом пытался поставить оборудования - выяснилось что плотник накосячил с размерами, поднял вопрос. Будут переделывать. Как будет все готово начну делать (Михаил Яковлев) - 2 ч." u="1"/>
        <s v="14 дек 2017: Атол 90ф администратор выбил лишний чек на 3700 по безналу обнаружили только через 2 дня ( пришел в офис вычеслил чек в ОФД отправил реквезиты чека администратору по его просьбе, сделали внесение денег в ККТ, сделали возврат средств по безналу, проверил осчет в личном кабинете ОФД, отправил осчет что бы убедились что все прошло успешно, составили инструкцию на случай таких ошибок ,(так же они хотели сделать чек коррекции...Объяснил почему так делать не нужно)) (Михаил Лягинсков) - 1,5 ч." u="1"/>
        <s v="25 дек 2017: Синхронизация ККМ с ПК на 1 кассе. (Михаил Яковлев) - 0,5 ч." u="1"/>
        <s v="29 дек 2017: Обновление платформы и конфигурации. На последнем этапе обновление происходит сбой, и вылазит ошибка об отсутствие регистров ТТНВходящиеЕгаис. Забрал базу домой для решения проблемы.  (Михаил Яковлев) - 1,5 ч." u="1"/>
        <s v="08 дек 2017: Подключение принтера этикеток, создание распределенной базы 1С.Настройка печати этикеток (Иван Васильев) - 3 ч." u="1"/>
        <s v="21 дек 2017: настройка принтера, не шла выгрузка в весы. &quot;Ошибка лицензии драйверов&quot; Видимо проблема с кол-вом пользователей на лицензии. (Михаил Яковлев) - 1,5 ч." u="1"/>
        <s v="11 дек 2017: Не работал ЕГАИС. Перезапустил ноутбук все работает. Была претензия что касса пробивает не так как раньше. Посмотрел - пробивает она правильно, долго доказывал что так и должно быть. (Михаил Яковлев) - 1 ч." u="1"/>
        <s v="21 дек 2017: Переход на терминальный сервер. Мучились с косаревым. Результата пока нет. Все настраеваться кроме весов. Роутер не пропускает порты. Лицензия драйверов &quot; Не найдена лицензия&quot; Решаем проблему в ближайшие сроки. (Михаил Яковлев) - 7 ч." u="1"/>
        <s v="14 дек 2017: Прошивка 3-х ККТ, Не уходили на печать документы - исправил.  (Михаил Яковлев) - 0,5 ч." u="1"/>
        <s v="06 дек 2017: Подключил базу 1С к 3-м ПК, обсудили работу на завтрашний день.  (Михаил Яковлев) - 1 ч." u="1"/>
        <s v="27 дек 2017: Занесение кассиров, проблема с пробитием чека, разбор, сбой с временем (Михаил Лягинсков) - 1 ч." u="1"/>
        <s v="25 дек 2017: Объяснил из за чего не могли попасть в 1С. Нужно было зайти в сетевой диск. (Михаил Яковлев) - 0,5 ч." u="1"/>
        <s v="19 дек 2017: Изменение пользователей в Эвоторах, установка дожностей, удаление старых пользователей,проверка нуменклатуры ОСН и услуг,в 1С тоже проверка номенклатуры, выяснение где что нужно поменять (Михаил Лягинсков) - 2,5 ч." u="1"/>
        <s v="14 дек 2017: Повторная выгрузка смены (Михаил Яковлев) - 0,5 ч." u="1"/>
        <s v="29 дек 2017: Подготовка POS компьютера и оборудования для внедрения в магазине (Михаил Яковлев) - 2,5 ч." u="1"/>
        <s v="29 дек 2017: Съездил на транспортную забрал сканер штрих кода (Михаил Яковлев) - 0,5 ч." u="1"/>
        <s v="05 дек 2017: Ошибка БД. Запустил fixcrashbase. Проверил базу на ошибки. Переустановил фронтол, ошибка в службах.  (Михаил Яковлев) - 2,5 ч." u="1"/>
        <s v="06 дек 2017: Не могли найти где находится инвентаризация - показал, перепровел документы. Почистил печатающюю головку на ККМ.  (Михаил Яковлев) - 1 ч." u="1"/>
        <s v="21 дек 2017: Отключал кассу ИП с алкогольной кассы. Перенастраивал её. Подключал кассу ИП на 3 кассу, настройка. Изменение обработок в 1С, выгрузка товаров. Переход на терминальный сервер. (Михаил Яковлев) - 7 ч." u="1"/>
        <s v="26 дек 2017: Сходил в Меркурий пообщался с касирами спросил что удобно а что нет, обсудили нюансы, забрал Эвотор,отнес в Кулинар, повторно объяснил что как работает так как слышать слышали а на практике нужно повторно объяснить и показать, пробили несколько чеков, сказал что бы пока так набивали руку потом будем занасить нуменклатуру и уже пойдем по хардкору (Михаил Лягинсков) - 1,5 ч." u="1"/>
        <s v="20 дек 2017: Установка 1C Зарплата  (Максим) - 3 ч." u="1"/>
        <s v="22 дек 2017: При продаже алкоголя, в чек попадает левый товар. Тестирование БД на наличие проблем, перевыгрузил базу товаров (Михаил Яковлев) - 1 ч." u="1"/>
        <s v="25 дек 2017: Установка нового софта (Линия IP) для видеонаблюдения, в старом софте не было записи (Максим) - 0,5 ч." u="1"/>
        <s v="22 дек 2017: Перенастройка Ip адреса у весов. Выгрузка в весы. Сканер штрих кода работает через раз. Исправил. (Михаил Яковлев) - 1 ч." u="1"/>
        <s v="07 дек 2017: Зависла служба транспорта &quot;Егаис&quot;, перезапуск служб. Пробил алкоголь как товар. Ноутбук работает медленно, тяжело проверять марки. (Михаил Яковлев) - 1 ч." u="1"/>
        <s v="19 дек 2017: Изменил НДС, проверил имена кассиров (Михаил Яковлев) - 0,5 ч." u="1"/>
        <s v="28 дек 2017: Отвез ПК обратно после ремонта (к.302) (Михаил Яковлев) - 0,5 ч." u="1"/>
        <s v="04 дек 2017: Помог с выбором ПК в ситилинке, рассмотрели все доступные варианты  (Михаил Лягинсков) - 0,5 ч." u="1"/>
        <s v="19 дек 2017: Подключил базу 1С, запускалась долго мин 15-20. Выяснил что не отключили обновления Windows. Из за этого он просто еле работал. Отключил службу обновления (Михаил Яковлев) - 1 ч." u="1"/>
        <s v="06 дек 2017: Отвез ТСД (Михаил Яковлев) - 0,5 ч." u="1"/>
        <s v="25 дек 2017: На ПК около проката слители драйвера и активация виндосв, переустановка дров, активация, не сняли отсчет у Эвотора, объяснил что делать, сняли отсчет все проверели все сошлось (Михаил Лягинсков) - 1,5 ч." u="1"/>
        <s v="13 дек 2107: Проблема с весами на складе и в  торговом зале( длинные название у некоторых товаров, выдает ошибки и не печатает на этикетке, разбирался как все сократить и как перенести, переписал названия) (Михаил Лягинсков) - 3 ч." u="1"/>
        <s v="20 дек 2017: Переводили вместе с Косаревым на терминальный режим. (Михаил Яковлев) - 3 ч." u="1"/>
        <s v="29 дек 2017: Пришел в ФОК занес номенклатуру, проверил секции, обучил кассира нововедениям, проверил как усвоила (Михаил Лягинсков) - 1,5 ч." u="1"/>
        <s v="29 дек 2017: Пришел в ФОК занес нуменклатуру, проверил секции, обучил кассира нововедениям, проверил как усвоила (Михаил Лягинсков) - 1,5 ч." u="1"/>
        <s v="01 дек 2017: Вопрос по НДС с 1С, по Эвотору, сделал, забрал ноут и ККТ в 4 для МиханаЯ,проблемы с ПК около проката прочистил програмно, поставил доп проги. (Михаил Лягинсков) - 3 ч." u="1"/>
        <s v="27 дек 2017: Не запускалась касса, синий экран, запустил последней удачной конфигурацией. Не шла выгрузка в весы, кто то сбил настройки, переделал (Михаил Яковлев) - 1,5 ч." u="1"/>
        <s v="20 дек 2017: ПК замена батарейки не помогла, принес другую батарейку, все проверил вольтметром, установил, проверил настройки биоса и провода на повреждения. (Михаил Лягинсков) - 0,5 ч." u="1"/>
        <s v="22 дек 2017: Внедрение Эвотора,обучение. (Михаил Лягинсков) - 1,5 ч." u="1"/>
        <s v="06 дек 2017: Показал как правильно смотреть отчеты, как работать с экварингом, как сгенерировать штрих код для номенклатуры (Михаил Яковлев) - 1 ч." u="1"/>
        <s v="11 дек 2017: Добавил кнопку &quot;отчеты по продажам&quot; в РМК. РМК вызывался в обрезаном состоянии. Через конфигуратор изменил размер.  (Михаил Яковлев) - 2 ч." u="1"/>
        <s v="18 дек 2017: Забрал ТСД из кулинара, отвез в меркурий, подключил все проверил, загрузил товары в ТСД. создал акт инвентаризации (Михаил Яковлев) - 1 ч." u="1"/>
        <s v="14 дек 2017: Совещание, настройка принтера этикеток. (Михаил Яковлев) - 1,5 ч." u="1"/>
        <s v="25 дек 2017: Осмотр объема работ, снятие и тестирование двух камер на предмет исправности (Максим) - 3 ч." u="1"/>
        <s v="25 дек 2017: Весы в колбасном отделе чистка, разбор, отправил фотки Юле печатной головки, ПК у заведующих, 2 ПК забита оперативная память при том что ничего практически из программ не открыто,чистка ПК программно, проверка по железу. (Михаил Лягинсков) - 2,5 ч." u="1"/>
        <s v="11 дек 2017: Не заходил на сайт ФГЦИС (их стоительный), после того как им обновили крипто про. Исправил. (Михаил Яковлев) - 0,5 ч." u="1"/>
        <s v="18 дек 2017: Проблема с весами в колбасном отделе (не печатается правая часть этикетки, прочистил термоголовку , разобрал, установил обратно ленту, проверил несколько раз так, позвонил Юле скинул фотку весов сказал что бы поискала новую термоголовку) Весы на складе проблема с длинными названиями (выгрузили новые весовые товары с длинными названиями без сокращений весы  печатают этикетки без названий, написал письмо Атолу ) (Михаил Лягинсков) - 3 ч." u="1"/>
        <s v="15 дек 2017: Закрытие смены. (Михаил Яковлев) - 0,5 ч." u="1"/>
        <s v="19 дек 2017: Изменил НДС, проверил имена кассиров (Михаил Яковлев) - 1 ч." u="1"/>
        <s v="22 дек 2017: Вход на сайт zakupki.gov (Активирование лицензиии КриптоПро) (Таня) - 0,25 ч." u="1"/>
        <s v="09 дек 2017: Кто то заходил под своим пользователем на сервер и не вернул им свои логины. По телефону объяснял что сделать. (Михаил Яковлев) - 0,5 ч." u="1"/>
        <s v="18 дек 2017: Выложил объявление о продаже ТСД (Михаил Яковлев) - 0,5 ч." u="1"/>
        <s v="04 дек 2017: Помощь в заведении номенклатуры(по удаленке)Внедрение (Иван Васильев) - 2 ч." u="1"/>
        <s v="27 дек 2017: Не пробивался алкоголь, перевоткнул Jacarta. Перезапуск служб УТМ. (Михаил Яковлев) - 0,5 ч." u="1"/>
        <s v="14 дек 2017: Обновление 1С( при обновлении конфигурации вылетела ошибка компонентов пришлось тестить базу,после теста все запустилось,загрузка остальных компонентов в 1С при этом из за местного интернета отключало несколько раз пришлось ждать что бы подключиться заново.. (Михаил Лягинсков) - 4 ч." u="1"/>
        <s v="12 дек 2017: Переустановка КЭМБ,ЭЦП (Таня) - 0,25 ч." u="1"/>
        <s v="00 янв 1900: Проблема с принтером этикеток (Михаил Лягинсков) - 1 ч." u="1"/>
        <s v="12 дек 2017: Обновление Frontol на 4-х кассах до последнего релиза, настройка. Были проблемы с автозапуском. Атол сказал что исправят в скором времени. Ремонт ККТ (перепаял fb7), прошивал Косарев. (Михаил Яковлев) - 4,5 ч." u="1"/>
        <s v="19 дек 2017: Весы(не правильно показывают вес, подкрутка,регулировка) (Михаил Лягинсков) - 1 ч." u="1"/>
        <s v="27 дек 2017: Проверил как кассиры усвоили новую информацию, занес позиции в номенклатуру, составили новую инструкцию, пробили пробный чек,убедился что кассиры смогут работать (Михаил Лягинсков) - 2 ч." u="1"/>
        <s v="28 дек 2017: Отнес Эвотор подключил, показал что все работает, позже возник вопрос по банковскому терминалу объяснил как связать (Михаил Лягинсков) - 1 ч." u="1"/>
        <s v="04 дек 2017: Онес ноут и ККТ, обьяснил как менять в номенклатуре НДС,проблема с Эвотором не сошелся Z отсчет и отсчет по продажам, разбор ситуации. (Михаил Лягинсков) - 2,5 ч." u="1"/>
        <s v="27 дек 2017: Договорился когда можно забрать весы, забрал весы, отвез в 4, разобрал по детально, прочистил по технологии, обработал термоголовку, собрал протянув качественно все болты, отвез, подключил, показал как все работает. (Михаил Лягинсков) - 3 ч." u="1"/>
        <s v="00 янв 1900: Помог с выбором ПК в ситилинке, рассмотрели все доступные варианты  (Михаил Лягинсков) - 0,5 ч." u="1"/>
        <s v="26 дек 2017: Обновляли драйвера ККТ, пробовали поставить драйвер версии 9.х как советовал 1С. Нет результата. Начали прошивать ККТ на понижение. Поставили более позднюю прошивку. За работало. Вывод: 1С Розница базовая, в последнем релизе, использует номер секции 4 для ЕНВД, в старой прошивке ККТ этот номер совпадает в драйвере, в новой нет. (Михаил Яковлев) - 4 ч." u="1"/>
        <s v="18 дек 2017: На Кассах поменял 0 НДС на БЕЗ НДС, проблема с весами Штрих-С проверка в загрузчеке номенклатуры и выгрузки (Михаил Лягинсков) - 1,5 ч." u="1"/>
        <s v="28 дек 2017: 1С и ККТ не отправлялись чеки, проверил настройки, изменил, запустил диагностику, проверил работу, ПК рядом с прокатом очень сильно тормозит, прочистил прогой, не сильно помогло по железу глянул и объяснил что нужно добавлять оперативку а иначе все так и будет притормажевать (Михаил Лягинсков) - 1 ч." u="1"/>
        <s v="09 дек 2017: Не правильно работал подбор товара. Переподключил БД все заработало. (Михаил Яковлев) - 0,5 ч." u="1"/>
        <s v="07 дек 2017: Завод номенклатуры, показз как распределять по группам, выравнивание этикетки. Внедрение (Иван Васильев) - 2 ч." u="1"/>
        <s v="26 дек 2017: Выгрузка чеков, проверка отсчетов, занесение кассиров. (Михаил Лягинсков) - 1,5 ч." u="1"/>
        <s v="13 дек 2017: Настройка принтера, не шла выгрузка в весы (вырвали провод, ездил за обжимкой ) (Михаил Яковлев) - 1,5 ч." u="1"/>
        <s v="25 дек 2017: После обновления ничего не изменилось, По ЕНВД НДС также печатает 10\110. Выясняю у 1С и Атол в чем проблема, пока внятного ответа нет. Поиск решения проблемы в интернете и продолжать терроризировать тех.поддержку. (Михаил Яковлев) - 3 ч." u="1"/>
        <s v="27 дек 2017: Разбирался с остатками алкоголя в 1С, Андрей сказал что сам на месте с ними дальше смотреть будет (Михаил Яковлев) - 0,5 ч." u="1"/>
        <s v="25 дек 2017: Перенос Касс по разным местам в магазине, кабельменеджмент, подключение оборудования, проверка работоспособности. (Михаил Лягинсков) - 2,5 ч." u="1"/>
        <s v="22 дек 2017: Ошибка дисплея покупателя. Умер дисплей. Сказал им что бы согласовали с Бургучевым замену оборудования (Михаил Яковлев) - 0,5 ч." u="1"/>
        <s v="27 дек 2017: На кассе №2 слетели скидки, исправил (Михаил Яковлев) - 0,5 ч." u="1"/>
        <s v="26 дек 2017: Занесение кассиров объяснение как работать, вопрос по 1С с маштабом (Михаил Лягинсков) - 1 ч." u="1"/>
        <s v="15 дек 2017: Тестирование и исправление ошибок системного диска. Результата нет. Клонирование диска С. Переустановка Window, установка драйверов, MS Office, обновление конфигурации Бухгалтерии 3.0 до последней.Установка 1С активация лицензии. В ПН на месте будем переносить нужные файлы на систему вместе с Натальей и исполнять пожелания. (Михаил Яковлев) - 5 ч." u="1"/>
        <s v="13 дек 2017: Не работает ККТ, отключили питание (Михаил Яковлев) - 0,5 ч." u="1"/>
        <s v="13 дек 2017: Настройка времени на ККТ и компьютерах (часы отставали на 10 мин после разговора с заведющей по ее словам уних в 21.00 начинаются определеные скидки, закры смену по очереди на кассах сменил везде время и сверил  (Михаил Лягинсков) - 1 ч." u="1"/>
        <s v="12 дек 2017: Переустановка КЭМБ, ЭЦП (Таня) - 0,25 ч." u="1"/>
        <s v="28 дек 2017: Настройка radmin на 4-ой касссе (Михаил Яковлев) - 0,5 ч." u="1"/>
        <s v="31 дек 2017: Зависала касса при сканировании товаров - помогло тестирование (Михаил Яковлев) - 0,25 ч." u="1"/>
        <s v="04 дек 2017: Установка ЭЦП, настойка браузеров,обучение как пользоваться ЛК ОФД,проверили общие суммы. (Михаил Лягинсков) - 1,5 ч." u="1"/>
        <s v="19 дек 2017: Подключил кассу №3  на феоктистого 42. При этом, съездил на Мира 30 забрал денежный ящик, съездил на транспортную забрал сканер ШК, приехал на место, нет удоеннителя, поехал покупать, отсутствовал кабель VGA, поехал в офис на поиски, подключил кассу, настроил, подключил интернет, создал кассу в 1С, сделал выгрузку. Проехал 25км (Михаил Яковлев) - 4 ч." u="1"/>
        <s v="27 дек 2017: Проблема со входом кассиров и отсчетов, пришел разобрался, объяснил (Михаил Лягинсков) - 0,5 ч." u="1"/>
        <s v="28 дек 2017: УТМ не работает, подключился, проверил локалхост, перезапустил службы, проверили работу (Михаил Лягинсков) - 0,5 ч." u="1"/>
        <s v="12 дек 2017: Не идет выгрузка в весы - вылетел провод интернета, сбилась настройка принтера этикеток - исправил (Михаил Яковлев) - 1 ч." u="1"/>
        <s v="20 дек 2017: Починил весы, почистил датчик, вытащил бумагу из второго датчика. (Михаил Яковлев) - 0,5 ч." u="1"/>
        <s v="27 дек 2017: отключил доступ с парольной защитой для пользователей, отключил автообновление Windows (Михаил Яковлев) - 0,5 ч." u="1"/>
        <s v="10 дек 2017: Зависла ККМ, как всегда не уследили за лентой. Утро! (Михаил Яковлев) - 1 ч." u="1"/>
        <s v="05 дек 2017: Проблема с принтером этикеток (Михаил Лягинсков) - 1 ч." u="1"/>
        <s v="18 дек 2017: Изменил НДС, проверил имена кассиров (Михаил Яковлев) - 0,5 ч." u="1"/>
        <s v="30 дек 2017: Повторная выгрузка смены на обоих кассах. В кассы попадает товар с другой ценой. Ошибка в цене номенклатуры для этого магазина (Михаил Яковлев) - 1 ч." u="1"/>
        <s v="19 дек 2017: ПК чистка, замена батарейки, проверка реестра, печатает документы слипаються слова все в одну жирную точку, проверил настроики, системную чистку провел и прогнал на фаст проверку на DR WEB (Михаил Лягинсков) - 1,5 ч." u="1"/>
        <s v="21 дек 2017: Эвотор (подготовка Эвотора,регистрация, установленно было очень старое обновление, после автоматической подтяжки результат был отриательный, пришлось с сайта разработчика качать новую прошивку и свежие обновления, и устанавливать все вручную,звонил в Эвотор они тоже советовали до самого последнего обновляться так как он подтягивать новые обновления уже сам бы не смог и работа была бы некорректной.) (Михаил Лягинсков) - 2,5 ч." u="1"/>
        <s v="29 дек 2017: Увез подарки в администрацию + Светлане Лобановой (Максим) - 1 ч." u="1"/>
        <s v="25 дек 2017: Установил программу АРМ генератор ключей (Михаил Яковлев) - 0,5 ч." u="1"/>
        <s v="08 дек 2017: Добавление прав пользователя Татьяне Викторовне (Иван Васильев) - 0,5 ч." u="1"/>
        <s v="00 янв 1900: Онес ноут и ККТ, обьяснил как менять в номенклатуре НДС,проблема с Эвотором не сошелся Z отсчет и отсчет по продажам, разбор ситуации. (Михаил Лягинсков) - 2,5 ч." u="1"/>
        <s v="21 дек 2017: Настройка Штрих-С, проблемы с принтером, проблемы с выгрузкой на весы, неоднакратная перезагрузка,все решилось в итоге перезагрузкой сервера(не успев толком заняться настройкой Штрих-С начались проблемы с техникой) (Михаил Лягинсков) - 2,5 ч." u="1"/>
        <s v="19 дек 2017: Переподключил базу на 5 ПК (Михаил Яковлев) - 0,5 ч." u="1"/>
        <s v="27 дек 2017: Изменил настройку отчета по складам (Михаил Яковлев) - 0,5 ч." u="1"/>
        <s v="18 дек 2017: Обновление конфигурации (Юля) - 1,5 ч." u="1"/>
        <s v="07 дек 2017: Калибровка весов. Тестирование и исправление базы 1С (Михаил Яковлев) - 1,5 ч." u="1"/>
        <s v="18 дек 2017: Отвез ноутбук, доподключил вторую БД, вытащил нужные файлы из клонированого диска, настроил принтер, сканер (Михаил Яковлев) - 1 ч." u="1"/>
        <s v="03 дек 2017: Проблемы с обновлением кофнигурации, пришлось делать по этапно. 3 версии ставить (Михаил Яковлев) - 2 ч." u="1"/>
        <s v="25 дек 2017: Отнес обновленную версию БД, заменил, добавил кнопку &quot; Отчеты по продажам&quot;, ждем результатов НДС. (Михаил Яковлев) - 1 ч." u="1"/>
        <s v="21 дек 2017: Эвотор отказывался включаться,перезагрузки и все прочее не помагает,выяснение проблемы,звонок в тех.службу, отнес в центральный офис (Михаил Лягинсков) - 1 ч." u="1"/>
        <s v="22 дек 2017: Настройка обмена с Клиент-Банком (Таня) - 0,25 ч." u="1"/>
        <s v="12 дек 2017: Настройка доступа в Налог.ру(очень медленный интернет, пришлось сильно повозиться так как доступ с обычных браузеров не совершался и проблемы были с доверяющими сертефикатами) (Михаил Лягинсков) - 2 ч." u="1"/>
        <s v="22 дек 2017: При печати товара по ЕНВД выходит НДС 10\110. Не мог понять в чем проблема. Позвал на помощь Косарева. После долгих поисков выяснили что, в 1С в коде прописанно использовать определенную секцию для данного вида налогообложения. Забрали БД на обновление. (Михаил Яковлев) - 3 ч." u="1"/>
        <s v="12 дек 2017: Переподключил ККТ, рабочее место было указанно не верно (Михаил Яковлев) - 0,5 ч." u="1"/>
        <s v="29 дек 2017: Андрею Свединскому перенесли Эвотор в Ритм, подключил роутер, проверил связь с ОФД (Михаил Лягинсков) - 1 ч." u="1"/>
        <s v="28 дек 2017: Проблема с выгрузкой весов, ошибка лицензии (Михаил Яковлев) - 1 ч." u="1"/>
        <s v="25 дек 2017: Не пробивался алкоголь, перезапуск служб УТМ (Михаил Яковлев) - 0,5 ч." u="1"/>
        <s v="07 дек 2017: не шла выгрузка в ККМ с обоих ПК. Кто то в оборудование добавил тест и отключил их ККМ. Перенастроил. (Михаил Яковлев) - 0,5 ч." u="1"/>
        <s v="18 дек 2017: Изменил имя кассира, изменил НДС. Сделал выгрузку за неделю. (Михаил Яковлев) - 0,5 ч." u="1"/>
        <s v="09 дек 2017: Не работал Хамачи, разбирался по удаленке с Татяной Викторовной (Иван Васильев) - 0,5 ч." u="1"/>
        <s v="13 дек 2017: Прошил ККТ на алко кассе, перенастроил сканер штрих кода, прогнал базу на ошибки - Касса №3 (Михаил Яковлев) - 1 ч." u="1"/>
      </sharedItems>
    </cacheField>
  </cacheFields>
</pivotCacheDefinition>
</file>

<file path=xl/pivotCache/pivotCacheRecords1.xml><?xml version="1.0" encoding="utf-8"?>
<pivotCacheRecords xmlns="http://schemas.openxmlformats.org/spreadsheetml/2006/main" xmlns:r="http://schemas.openxmlformats.org/officeDocument/2006/relationships" count="24">
  <r>
    <d v="2017-12-12T00:00:00"/>
    <x v="0"/>
    <s v="Переустановка КЭМБ, ЭЦП"/>
    <x v="0"/>
    <s v="Татьяна"/>
    <x v="0"/>
    <x v="0"/>
    <x v="0"/>
  </r>
  <r>
    <d v="2017-12-22T00:00:00"/>
    <x v="1"/>
    <s v="Настройка обмена с Клиент-Банком"/>
    <x v="0"/>
    <s v="Татьяна"/>
    <x v="0"/>
    <x v="0"/>
    <x v="1"/>
  </r>
  <r>
    <d v="2017-12-22T00:00:00"/>
    <x v="2"/>
    <s v="Вход на сайт zakupki.gov (Активирование лицензиии КриптоПро)"/>
    <x v="0"/>
    <s v="Татьяна"/>
    <x v="0"/>
    <x v="0"/>
    <x v="2"/>
  </r>
  <r>
    <d v="2017-12-18T00:00:00"/>
    <x v="3"/>
    <s v="Обновление конфигурации"/>
    <x v="1"/>
    <s v="Юлия"/>
    <x v="0"/>
    <x v="0"/>
    <x v="3"/>
  </r>
  <r>
    <d v="2017-12-01T00:00:00"/>
    <x v="4"/>
    <s v="Сборка стеллажей, расставление всего по местам "/>
    <x v="2"/>
    <s v="Максим"/>
    <x v="1"/>
    <x v="0"/>
    <x v="4"/>
  </r>
  <r>
    <d v="2017-12-04T00:00:00"/>
    <x v="5"/>
    <s v="Покупка кулера, замена термопасты, замена кулера. Отвез в ФСЦ и установил "/>
    <x v="1"/>
    <s v="Максим"/>
    <x v="2"/>
    <x v="0"/>
    <x v="5"/>
  </r>
  <r>
    <d v="2017-12-07T00:00:00"/>
    <x v="4"/>
    <s v="Инвентаризация"/>
    <x v="3"/>
    <s v="Максим"/>
    <x v="1"/>
    <x v="0"/>
    <x v="6"/>
  </r>
  <r>
    <d v="2017-12-08T00:00:00"/>
    <x v="6"/>
    <s v="Занесение номенклатуры в список списания ЕГАИС"/>
    <x v="4"/>
    <s v="Максим"/>
    <x v="3"/>
    <x v="0"/>
    <x v="7"/>
  </r>
  <r>
    <d v="2017-12-11T00:00:00"/>
    <x v="7"/>
    <s v="Видеонаблюдение протяжка кабелей"/>
    <x v="5"/>
    <s v="Максим"/>
    <x v="4"/>
    <x v="0"/>
    <x v="8"/>
  </r>
  <r>
    <d v="2017-12-12T00:00:00"/>
    <x v="7"/>
    <s v="Видеонаблюдение протяжка кабелей"/>
    <x v="6"/>
    <s v="Максим"/>
    <x v="4"/>
    <x v="0"/>
    <x v="9"/>
  </r>
  <r>
    <d v="2017-12-13T00:00:00"/>
    <x v="7"/>
    <s v="Видеонаблюдение протяжка кабелей"/>
    <x v="6"/>
    <s v="Максим"/>
    <x v="4"/>
    <x v="0"/>
    <x v="10"/>
  </r>
  <r>
    <d v="2017-12-14T00:00:00"/>
    <x v="7"/>
    <s v="Видеонаблюдение крепление кабель канала,протяжка какбеля"/>
    <x v="5"/>
    <s v="Максим"/>
    <x v="4"/>
    <x v="0"/>
    <x v="11"/>
  </r>
  <r>
    <d v="2017-12-15T00:00:00"/>
    <x v="7"/>
    <s v="Видеонаблюдение крепление кабель канала, обжим кабелей, крепление камер"/>
    <x v="7"/>
    <s v="Максим"/>
    <x v="4"/>
    <x v="0"/>
    <x v="12"/>
  </r>
  <r>
    <d v="2017-12-15T00:00:00"/>
    <x v="8"/>
    <s v="Деимонтаж видеонаблюдения "/>
    <x v="8"/>
    <s v="Максим"/>
    <x v="5"/>
    <x v="0"/>
    <x v="13"/>
  </r>
  <r>
    <d v="2017-12-18T00:00:00"/>
    <x v="4"/>
    <s v="Видеонаблюдение, крепление камер, протяжка кабеля"/>
    <x v="8"/>
    <s v="Максим"/>
    <x v="5"/>
    <x v="0"/>
    <x v="14"/>
  </r>
  <r>
    <d v="2017-12-19T00:00:00"/>
    <x v="9"/>
    <s v="Сборка стеллажа "/>
    <x v="1"/>
    <s v="Максим"/>
    <x v="5"/>
    <x v="0"/>
    <x v="15"/>
  </r>
  <r>
    <d v="2017-12-12T00:00:00"/>
    <x v="7"/>
    <s v="Протяжка кабеля"/>
    <x v="6"/>
    <s v="Иван Васильев"/>
    <x v="4"/>
    <x v="0"/>
    <x v="16"/>
  </r>
  <r>
    <d v="2017-12-13T00:00:00"/>
    <x v="7"/>
    <s v="Протяжка кабеля"/>
    <x v="6"/>
    <s v="Иван Васильев"/>
    <x v="4"/>
    <x v="0"/>
    <x v="17"/>
  </r>
  <r>
    <d v="2017-12-14T00:00:00"/>
    <x v="7"/>
    <s v="Протяжка кабеля"/>
    <x v="6"/>
    <s v="Иван Васильев"/>
    <x v="4"/>
    <x v="0"/>
    <x v="18"/>
  </r>
  <r>
    <d v="2017-12-15T00:00:00"/>
    <x v="7"/>
    <s v="Протяжка кабеля"/>
    <x v="4"/>
    <s v="Иван Васильев"/>
    <x v="4"/>
    <x v="0"/>
    <x v="19"/>
  </r>
  <r>
    <d v="2017-12-27T00:00:00"/>
    <x v="7"/>
    <s v="Подключение камер и заведение проводов"/>
    <x v="3"/>
    <s v="Иван Васильев"/>
    <x v="4"/>
    <x v="0"/>
    <x v="20"/>
  </r>
  <r>
    <d v="2017-12-28T00:00:00"/>
    <x v="7"/>
    <s v="Подключение камер и заведение проводов.вывод в инет, подключение приложений"/>
    <x v="9"/>
    <s v="Иван Васильев"/>
    <x v="4"/>
    <x v="0"/>
    <x v="21"/>
  </r>
  <r>
    <d v="2017-12-29T00:00:00"/>
    <x v="10"/>
    <s v="перевешивание камеры"/>
    <x v="10"/>
    <s v="Иван Васильев"/>
    <x v="3"/>
    <x v="0"/>
    <x v="22"/>
  </r>
  <r>
    <m/>
    <x v="11"/>
    <m/>
    <x v="11"/>
    <m/>
    <x v="0"/>
    <x v="1"/>
    <x v="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Таблица2" cacheId="196" applyNumberFormats="0" applyBorderFormats="0" applyFontFormats="0" applyPatternFormats="0" applyAlignmentFormats="0" applyWidthHeightFormats="1" dataCaption="Значения" updatedVersion="3" minRefreshableVersion="3" showCalcMbrs="0" useAutoFormatting="1" itemPrintTitles="1" createdVersion="3" indent="0" outline="1" outlineData="1" multipleFieldFilters="0">
  <location ref="A1:A12" firstHeaderRow="1" firstDataRow="1" firstDataCol="1"/>
  <pivotFields count="8">
    <pivotField outline="0" showAll="0" defaultSubtotal="0"/>
    <pivotField axis="axisRow" showAll="0" sortType="ascending" defaultSubtotal="0">
      <items count="53">
        <item m="1" x="51"/>
        <item m="1" x="20"/>
        <item m="1" x="18"/>
        <item m="1" x="28"/>
        <item m="1" x="31"/>
        <item m="1" x="32"/>
        <item m="1" x="45"/>
        <item m="1" x="26"/>
        <item m="1" x="36"/>
        <item m="1" x="29"/>
        <item n="Грин-Экспорт (Зелёная линия, Касли)" m="1" x="42"/>
        <item n="Грин-Экспорт (Зелёная линия, Касли)2" x="1"/>
        <item m="1" x="46"/>
        <item x="0"/>
        <item x="3"/>
        <item m="1" x="44"/>
        <item m="1" x="38"/>
        <item x="8"/>
        <item m="1" x="21"/>
        <item m="1" x="35"/>
        <item m="1" x="43"/>
        <item m="1" x="47"/>
        <item x="9"/>
        <item m="1" x="14"/>
        <item m="1" x="25"/>
        <item m="1" x="27"/>
        <item m="1" x="34"/>
        <item m="1" x="24"/>
        <item m="1" x="23"/>
        <item x="7"/>
        <item m="1" x="22"/>
        <item m="1" x="15"/>
        <item m="1" x="33"/>
        <item m="1" x="37"/>
        <item x="10"/>
        <item x="6"/>
        <item m="1" x="17"/>
        <item m="1" x="49"/>
        <item m="1" x="39"/>
        <item m="1" x="19"/>
        <item m="1" x="12"/>
        <item x="4"/>
        <item m="1" x="13"/>
        <item m="1" x="52"/>
        <item m="1" x="41"/>
        <item x="2"/>
        <item m="1" x="16"/>
        <item m="1" x="48"/>
        <item m="1" x="50"/>
        <item x="5"/>
        <item m="1" x="30"/>
        <item m="1" x="40"/>
        <item x="11"/>
      </items>
    </pivotField>
    <pivotField outline="0" showAll="0" defaultSubtotal="0"/>
    <pivotField outline="0" showAll="0" defaultSubtotal="0"/>
    <pivotField showAll="0"/>
    <pivotField axis="axisRow" showAll="0" defaultSubtotal="0">
      <items count="15">
        <item h="1" x="4"/>
        <item h="1" x="5"/>
        <item h="1" x="3"/>
        <item h="1" x="1"/>
        <item h="1" x="2"/>
        <item h="1" m="1" x="12"/>
        <item x="0"/>
        <item h="1" m="1" x="6"/>
        <item h="1" m="1" x="7"/>
        <item h="1" m="1" x="9"/>
        <item h="1" m="1" x="8"/>
        <item h="1" m="1" x="10"/>
        <item h="1" m="1" x="14"/>
        <item h="1" m="1" x="11"/>
        <item h="1" m="1" x="13"/>
      </items>
    </pivotField>
    <pivotField axis="axisRow" showAll="0" defaultSubtotal="0">
      <items count="4">
        <item x="0"/>
        <item h="1" x="1"/>
        <item h="1" m="1" x="3"/>
        <item h="1" m="1" x="2"/>
      </items>
    </pivotField>
    <pivotField axis="axisRow" showAll="0" defaultSubtotal="0">
      <items count="163">
        <item m="1" x="98"/>
        <item x="23"/>
        <item m="1" x="152"/>
        <item m="1" x="38"/>
        <item m="1" x="146"/>
        <item x="4"/>
        <item x="5"/>
        <item x="6"/>
        <item x="7"/>
        <item x="8"/>
        <item x="9"/>
        <item x="10"/>
        <item x="11"/>
        <item x="12"/>
        <item x="13"/>
        <item x="14"/>
        <item x="15"/>
        <item m="1" x="63"/>
        <item m="1" x="86"/>
        <item m="1" x="65"/>
        <item m="1" x="139"/>
        <item m="1" x="123"/>
        <item m="1" x="92"/>
        <item x="0"/>
        <item x="1"/>
        <item x="2"/>
        <item x="3"/>
        <item m="1" x="78"/>
        <item m="1" x="126"/>
        <item m="1" x="142"/>
        <item m="1" x="106"/>
        <item m="1" x="30"/>
        <item m="1" x="99"/>
        <item m="1" x="42"/>
        <item m="1" x="153"/>
        <item m="1" x="122"/>
        <item m="1" x="37"/>
        <item m="1" x="74"/>
        <item m="1" x="44"/>
        <item m="1" x="97"/>
        <item m="1" x="89"/>
        <item m="1" x="108"/>
        <item m="1" x="101"/>
        <item m="1" x="55"/>
        <item m="1" x="137"/>
        <item m="1" x="80"/>
        <item m="1" x="138"/>
        <item m="1" x="143"/>
        <item m="1" x="151"/>
        <item m="1" x="81"/>
        <item m="1" x="87"/>
        <item m="1" x="116"/>
        <item m="1" x="73"/>
        <item m="1" x="112"/>
        <item m="1" x="119"/>
        <item m="1" x="40"/>
        <item m="1" x="62"/>
        <item m="1" x="53"/>
        <item m="1" x="105"/>
        <item m="1" x="41"/>
        <item m="1" x="102"/>
        <item m="1" x="128"/>
        <item m="1" x="31"/>
        <item m="1" x="103"/>
        <item m="1" x="129"/>
        <item m="1" x="109"/>
        <item m="1" x="77"/>
        <item m="1" x="156"/>
        <item m="1" x="104"/>
        <item m="1" x="70"/>
        <item m="1" x="134"/>
        <item m="1" x="76"/>
        <item m="1" x="25"/>
        <item m="1" x="149"/>
        <item m="1" x="33"/>
        <item m="1" x="26"/>
        <item m="1" x="59"/>
        <item m="1" x="52"/>
        <item m="1" x="72"/>
        <item m="1" x="82"/>
        <item m="1" x="60"/>
        <item m="1" x="34"/>
        <item m="1" x="28"/>
        <item m="1" x="147"/>
        <item m="1" x="67"/>
        <item m="1" x="159"/>
        <item m="1" x="93"/>
        <item m="1" x="110"/>
        <item m="1" x="133"/>
        <item m="1" x="88"/>
        <item m="1" x="49"/>
        <item m="1" x="27"/>
        <item m="1" x="35"/>
        <item m="1" x="83"/>
        <item m="1" x="155"/>
        <item m="1" x="100"/>
        <item m="1" x="130"/>
        <item m="1" x="162"/>
        <item m="1" x="121"/>
        <item m="1" x="113"/>
        <item m="1" x="85"/>
        <item m="1" x="51"/>
        <item m="1" x="56"/>
        <item m="1" x="120"/>
        <item m="1" x="90"/>
        <item m="1" x="84"/>
        <item m="1" x="148"/>
        <item m="1" x="94"/>
        <item m="1" x="160"/>
        <item m="1" x="135"/>
        <item m="1" x="68"/>
        <item m="1" x="144"/>
        <item m="1" x="91"/>
        <item m="1" x="127"/>
        <item m="1" x="71"/>
        <item m="1" x="75"/>
        <item m="1" x="131"/>
        <item m="1" x="61"/>
        <item m="1" x="50"/>
        <item m="1" x="48"/>
        <item m="1" x="66"/>
        <item m="1" x="64"/>
        <item m="1" x="117"/>
        <item m="1" x="154"/>
        <item m="1" x="45"/>
        <item m="1" x="54"/>
        <item m="1" x="140"/>
        <item m="1" x="150"/>
        <item m="1" x="114"/>
        <item m="1" x="158"/>
        <item m="1" x="24"/>
        <item m="1" x="107"/>
        <item m="1" x="118"/>
        <item m="1" x="132"/>
        <item m="1" x="115"/>
        <item m="1" x="145"/>
        <item m="1" x="96"/>
        <item m="1" x="79"/>
        <item m="1" x="69"/>
        <item m="1" x="124"/>
        <item m="1" x="157"/>
        <item m="1" x="46"/>
        <item m="1" x="57"/>
        <item m="1" x="58"/>
        <item m="1" x="136"/>
        <item m="1" x="43"/>
        <item m="1" x="125"/>
        <item m="1" x="36"/>
        <item m="1" x="95"/>
        <item m="1" x="32"/>
        <item m="1" x="111"/>
        <item m="1" x="47"/>
        <item m="1" x="141"/>
        <item m="1" x="161"/>
        <item m="1" x="29"/>
        <item m="1" x="39"/>
        <item x="16"/>
        <item x="17"/>
        <item x="18"/>
        <item x="19"/>
        <item x="20"/>
        <item x="21"/>
        <item x="22"/>
      </items>
    </pivotField>
  </pivotFields>
  <rowFields count="4">
    <field x="6"/>
    <field x="5"/>
    <field x="1"/>
    <field x="7"/>
  </rowFields>
  <rowItems count="11">
    <i>
      <x/>
    </i>
    <i r="1">
      <x v="6"/>
    </i>
    <i r="2">
      <x v="11"/>
    </i>
    <i r="3">
      <x v="24"/>
    </i>
    <i r="2">
      <x v="13"/>
    </i>
    <i r="3">
      <x v="23"/>
    </i>
    <i r="2">
      <x v="14"/>
    </i>
    <i r="3">
      <x v="26"/>
    </i>
    <i r="2">
      <x v="45"/>
    </i>
    <i r="3">
      <x v="25"/>
    </i>
    <i t="grand">
      <x/>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СводнаяТаблица3" cacheId="196" applyNumberFormats="0" applyBorderFormats="0" applyFontFormats="0" applyPatternFormats="0" applyAlignmentFormats="0" applyWidthHeightFormats="1" dataCaption="Значения" updatedVersion="3" minRefreshableVersion="3" showCalcMbrs="0" useAutoFormatting="1" itemPrintTitles="1" createdVersion="3" indent="0" outline="1" outlineData="1" multipleFieldFilters="0">
  <location ref="A1:B44" firstHeaderRow="1" firstDataRow="1" firstDataCol="2"/>
  <pivotFields count="8">
    <pivotField outline="0" showAll="0" defaultSubtotal="0"/>
    <pivotField axis="axisRow" showAll="0" defaultSubtotal="0">
      <items count="53">
        <item m="1" x="18"/>
        <item n="Грин-Экспорт (Зелёная линия, Касли)" m="1" x="42"/>
        <item x="3"/>
        <item x="8"/>
        <item m="1" x="17"/>
        <item m="1" x="49"/>
        <item x="4"/>
        <item x="5"/>
        <item x="11"/>
        <item x="2"/>
        <item x="0"/>
        <item x="9"/>
        <item x="7"/>
        <item m="1" x="12"/>
        <item m="1" x="19"/>
        <item m="1" x="14"/>
        <item m="1" x="22"/>
        <item m="1" x="36"/>
        <item m="1" x="43"/>
        <item m="1" x="16"/>
        <item x="10"/>
        <item m="1" x="35"/>
        <item m="1" x="38"/>
        <item m="1" x="33"/>
        <item m="1" x="41"/>
        <item m="1" x="48"/>
        <item m="1" x="44"/>
        <item m="1" x="50"/>
        <item x="6"/>
        <item m="1" x="32"/>
        <item m="1" x="46"/>
        <item m="1" x="28"/>
        <item m="1" x="29"/>
        <item m="1" x="34"/>
        <item m="1" x="25"/>
        <item m="1" x="39"/>
        <item m="1" x="27"/>
        <item m="1" x="37"/>
        <item m="1" x="40"/>
        <item m="1" x="47"/>
        <item m="1" x="15"/>
        <item m="1" x="51"/>
        <item m="1" x="30"/>
        <item m="1" x="26"/>
        <item m="1" x="20"/>
        <item m="1" x="45"/>
        <item m="1" x="13"/>
        <item m="1" x="24"/>
        <item n="Грин-Экспорт (Зелёная линия, Касли)2" x="1"/>
        <item m="1" x="23"/>
        <item m="1" x="52"/>
        <item m="1" x="21"/>
        <item m="1" x="31"/>
      </items>
    </pivotField>
    <pivotField outline="0" showAll="0" defaultSubtotal="0"/>
    <pivotField axis="axisRow" compact="0" subtotalTop="0" showAll="0" defaultSubtotal="0">
      <items count="15">
        <item x="0"/>
        <item m="1" x="14"/>
        <item x="10"/>
        <item x="1"/>
        <item m="1" x="13"/>
        <item x="8"/>
        <item x="4"/>
        <item x="7"/>
        <item x="3"/>
        <item x="2"/>
        <item x="6"/>
        <item x="5"/>
        <item x="11"/>
        <item x="9"/>
        <item m="1" x="12"/>
      </items>
    </pivotField>
    <pivotField showAll="0"/>
    <pivotField axis="axisRow" showAll="0" defaultSubtotal="0">
      <items count="15">
        <item x="4"/>
        <item x="5"/>
        <item x="3"/>
        <item x="1"/>
        <item x="2"/>
        <item m="1" x="12"/>
        <item x="0"/>
        <item m="1" x="6"/>
        <item m="1" x="7"/>
        <item m="1" x="9"/>
        <item m="1" x="8"/>
        <item m="1" x="10"/>
        <item m="1" x="14"/>
        <item m="1" x="11"/>
        <item m="1" x="13"/>
      </items>
    </pivotField>
    <pivotField axis="axisRow" showAll="0" defaultSubtotal="0">
      <items count="4">
        <item x="0"/>
        <item h="1" x="1"/>
        <item h="1" m="1" x="3"/>
        <item h="1" m="1" x="2"/>
      </items>
    </pivotField>
    <pivotField axis="axisRow" outline="0" showAll="0" defaultSubtotal="0">
      <items count="163">
        <item m="1" x="98"/>
        <item x="23"/>
        <item m="1" x="152"/>
        <item m="1" x="38"/>
        <item m="1" x="146"/>
        <item x="4"/>
        <item x="5"/>
        <item x="6"/>
        <item x="7"/>
        <item x="8"/>
        <item x="9"/>
        <item x="10"/>
        <item x="11"/>
        <item x="12"/>
        <item x="13"/>
        <item x="14"/>
        <item x="15"/>
        <item m="1" x="63"/>
        <item m="1" x="86"/>
        <item m="1" x="65"/>
        <item m="1" x="139"/>
        <item m="1" x="123"/>
        <item m="1" x="92"/>
        <item x="0"/>
        <item x="1"/>
        <item x="2"/>
        <item x="3"/>
        <item m="1" x="78"/>
        <item m="1" x="126"/>
        <item m="1" x="142"/>
        <item m="1" x="106"/>
        <item m="1" x="30"/>
        <item m="1" x="99"/>
        <item m="1" x="42"/>
        <item m="1" x="153"/>
        <item m="1" x="122"/>
        <item m="1" x="37"/>
        <item m="1" x="74"/>
        <item m="1" x="44"/>
        <item m="1" x="97"/>
        <item m="1" x="89"/>
        <item m="1" x="108"/>
        <item m="1" x="101"/>
        <item m="1" x="55"/>
        <item m="1" x="137"/>
        <item m="1" x="80"/>
        <item m="1" x="138"/>
        <item m="1" x="143"/>
        <item m="1" x="151"/>
        <item m="1" x="81"/>
        <item m="1" x="87"/>
        <item m="1" x="116"/>
        <item m="1" x="73"/>
        <item m="1" x="112"/>
        <item m="1" x="119"/>
        <item m="1" x="40"/>
        <item m="1" x="62"/>
        <item m="1" x="53"/>
        <item m="1" x="105"/>
        <item m="1" x="41"/>
        <item m="1" x="102"/>
        <item m="1" x="128"/>
        <item m="1" x="31"/>
        <item m="1" x="103"/>
        <item m="1" x="129"/>
        <item m="1" x="109"/>
        <item m="1" x="77"/>
        <item m="1" x="156"/>
        <item m="1" x="104"/>
        <item m="1" x="70"/>
        <item m="1" x="134"/>
        <item m="1" x="76"/>
        <item m="1" x="25"/>
        <item m="1" x="149"/>
        <item m="1" x="33"/>
        <item m="1" x="26"/>
        <item m="1" x="59"/>
        <item m="1" x="52"/>
        <item m="1" x="72"/>
        <item m="1" x="82"/>
        <item m="1" x="60"/>
        <item m="1" x="34"/>
        <item m="1" x="28"/>
        <item m="1" x="147"/>
        <item m="1" x="67"/>
        <item m="1" x="159"/>
        <item m="1" x="93"/>
        <item m="1" x="110"/>
        <item m="1" x="133"/>
        <item m="1" x="88"/>
        <item m="1" x="49"/>
        <item m="1" x="27"/>
        <item m="1" x="35"/>
        <item m="1" x="83"/>
        <item m="1" x="155"/>
        <item m="1" x="100"/>
        <item m="1" x="130"/>
        <item m="1" x="162"/>
        <item m="1" x="121"/>
        <item m="1" x="113"/>
        <item m="1" x="85"/>
        <item m="1" x="51"/>
        <item m="1" x="56"/>
        <item m="1" x="120"/>
        <item m="1" x="90"/>
        <item m="1" x="84"/>
        <item m="1" x="148"/>
        <item m="1" x="94"/>
        <item m="1" x="160"/>
        <item m="1" x="135"/>
        <item m="1" x="68"/>
        <item m="1" x="144"/>
        <item m="1" x="91"/>
        <item m="1" x="127"/>
        <item m="1" x="71"/>
        <item m="1" x="75"/>
        <item m="1" x="131"/>
        <item m="1" x="61"/>
        <item m="1" x="50"/>
        <item m="1" x="48"/>
        <item m="1" x="66"/>
        <item m="1" x="64"/>
        <item m="1" x="117"/>
        <item m="1" x="154"/>
        <item m="1" x="45"/>
        <item m="1" x="54"/>
        <item m="1" x="140"/>
        <item m="1" x="150"/>
        <item m="1" x="114"/>
        <item m="1" x="158"/>
        <item m="1" x="24"/>
        <item m="1" x="107"/>
        <item m="1" x="118"/>
        <item m="1" x="132"/>
        <item m="1" x="115"/>
        <item m="1" x="145"/>
        <item m="1" x="96"/>
        <item m="1" x="79"/>
        <item m="1" x="69"/>
        <item m="1" x="124"/>
        <item m="1" x="157"/>
        <item m="1" x="46"/>
        <item m="1" x="57"/>
        <item m="1" x="58"/>
        <item m="1" x="136"/>
        <item m="1" x="43"/>
        <item m="1" x="125"/>
        <item m="1" x="36"/>
        <item m="1" x="95"/>
        <item m="1" x="32"/>
        <item m="1" x="111"/>
        <item m="1" x="47"/>
        <item m="1" x="141"/>
        <item m="1" x="161"/>
        <item m="1" x="29"/>
        <item m="1" x="39"/>
        <item x="16"/>
        <item x="17"/>
        <item x="18"/>
        <item x="19"/>
        <item x="20"/>
        <item x="21"/>
        <item x="22"/>
      </items>
    </pivotField>
  </pivotFields>
  <rowFields count="5">
    <field x="6"/>
    <field x="5"/>
    <field x="1"/>
    <field x="7"/>
    <field x="3"/>
  </rowFields>
  <rowItems count="43">
    <i>
      <x/>
    </i>
    <i r="1">
      <x/>
    </i>
    <i r="2">
      <x v="12"/>
    </i>
    <i r="3">
      <x v="9"/>
      <x v="11"/>
    </i>
    <i r="3">
      <x v="10"/>
      <x v="10"/>
    </i>
    <i r="3">
      <x v="11"/>
      <x v="10"/>
    </i>
    <i r="3">
      <x v="12"/>
      <x v="11"/>
    </i>
    <i r="3">
      <x v="13"/>
      <x v="7"/>
    </i>
    <i r="3">
      <x v="156"/>
      <x v="10"/>
    </i>
    <i r="3">
      <x v="157"/>
      <x v="10"/>
    </i>
    <i r="3">
      <x v="158"/>
      <x v="10"/>
    </i>
    <i r="3">
      <x v="159"/>
      <x v="6"/>
    </i>
    <i r="3">
      <x v="160"/>
      <x v="8"/>
    </i>
    <i r="3">
      <x v="161"/>
      <x v="13"/>
    </i>
    <i r="1">
      <x v="1"/>
    </i>
    <i r="2">
      <x v="3"/>
    </i>
    <i r="3">
      <x v="14"/>
      <x v="5"/>
    </i>
    <i r="2">
      <x v="6"/>
    </i>
    <i r="3">
      <x v="15"/>
      <x v="5"/>
    </i>
    <i r="2">
      <x v="11"/>
    </i>
    <i r="3">
      <x v="16"/>
      <x v="3"/>
    </i>
    <i r="1">
      <x v="2"/>
    </i>
    <i r="2">
      <x v="20"/>
    </i>
    <i r="3">
      <x v="162"/>
      <x v="2"/>
    </i>
    <i r="2">
      <x v="28"/>
    </i>
    <i r="3">
      <x v="8"/>
      <x v="6"/>
    </i>
    <i r="1">
      <x v="3"/>
    </i>
    <i r="2">
      <x v="6"/>
    </i>
    <i r="3">
      <x v="5"/>
      <x v="9"/>
    </i>
    <i r="3">
      <x v="7"/>
      <x v="8"/>
    </i>
    <i r="1">
      <x v="4"/>
    </i>
    <i r="2">
      <x v="7"/>
    </i>
    <i r="3">
      <x v="6"/>
      <x v="3"/>
    </i>
    <i r="1">
      <x v="6"/>
    </i>
    <i r="2">
      <x v="2"/>
    </i>
    <i r="3">
      <x v="26"/>
      <x v="3"/>
    </i>
    <i r="2">
      <x v="9"/>
    </i>
    <i r="3">
      <x v="25"/>
      <x/>
    </i>
    <i r="2">
      <x v="10"/>
    </i>
    <i r="3">
      <x v="23"/>
      <x/>
    </i>
    <i r="2">
      <x v="48"/>
    </i>
    <i r="3">
      <x v="24"/>
      <x/>
    </i>
    <i t="grand">
      <x/>
    </i>
  </rowItems>
  <colItems count="1">
    <i/>
  </colItems>
  <pivotTableStyleInfo name="PivotStyleLight16" showRowHeaders="1" showColHeaders="1" showRowStripes="0" showColStripes="0" showLastColumn="1"/>
</pivotTableDefinitio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dimension ref="A1:H24"/>
  <sheetViews>
    <sheetView workbookViewId="0">
      <pane ySplit="1" topLeftCell="A2" activePane="bottomLeft" state="frozen"/>
      <selection pane="bottomLeft" activeCell="E17" sqref="E17"/>
    </sheetView>
  </sheetViews>
  <sheetFormatPr defaultRowHeight="15"/>
  <cols>
    <col min="1" max="1" width="10.140625" bestFit="1" customWidth="1"/>
    <col min="2" max="2" width="27.5703125" customWidth="1"/>
    <col min="3" max="3" width="85.140625" bestFit="1" customWidth="1"/>
    <col min="5" max="5" width="13.28515625" bestFit="1" customWidth="1"/>
    <col min="6" max="6" width="16.7109375" bestFit="1" customWidth="1"/>
    <col min="8" max="8" width="31.42578125" customWidth="1"/>
  </cols>
  <sheetData>
    <row r="1" spans="1:8">
      <c r="A1" s="24" t="s">
        <v>0</v>
      </c>
      <c r="B1" s="24" t="s">
        <v>1</v>
      </c>
      <c r="C1" s="24" t="s">
        <v>2</v>
      </c>
      <c r="D1" s="24" t="s">
        <v>3</v>
      </c>
      <c r="E1" s="24" t="s">
        <v>7</v>
      </c>
      <c r="F1" s="24" t="s">
        <v>33</v>
      </c>
      <c r="G1" s="24" t="s">
        <v>24</v>
      </c>
      <c r="H1" s="21" t="s">
        <v>34</v>
      </c>
    </row>
    <row r="2" spans="1:8">
      <c r="A2" s="1">
        <v>43081</v>
      </c>
      <c r="B2" s="1" t="s">
        <v>31</v>
      </c>
      <c r="C2" s="2" t="s">
        <v>38</v>
      </c>
      <c r="D2" s="2">
        <v>0.25</v>
      </c>
      <c r="E2" s="2" t="s">
        <v>44</v>
      </c>
      <c r="F2" s="2"/>
      <c r="G2" s="13" t="str">
        <f>CONCATENATE(MONTH(A2),".",YEAR(A2))</f>
        <v>12.2017</v>
      </c>
      <c r="H2" s="15" t="str">
        <f>CONCATENATE(TEXT(A2,"дд МММ гггг"),": ",C2," (",E2,") - ",D2," ч.")</f>
        <v>12 дек 2017: Переустановка КЭМБ, ЭЦП (Татьяна) - 0,25 ч.</v>
      </c>
    </row>
    <row r="3" spans="1:8">
      <c r="A3" s="1">
        <v>43091</v>
      </c>
      <c r="B3" s="2" t="s">
        <v>94</v>
      </c>
      <c r="C3" s="2" t="s">
        <v>4</v>
      </c>
      <c r="D3" s="2">
        <v>0.25</v>
      </c>
      <c r="E3" s="2" t="s">
        <v>44</v>
      </c>
      <c r="F3" s="2"/>
      <c r="G3" s="13" t="str">
        <f t="shared" ref="G3:G17" si="0">CONCATENATE(MONTH(A3),".",YEAR(A3))</f>
        <v>12.2017</v>
      </c>
      <c r="H3" s="15" t="str">
        <f t="shared" ref="H3:H17" si="1">CONCATENATE(TEXT(A3,"дд МММ гггг"),": ",C3," (",E3,") - ",D3," ч.")</f>
        <v>22 дек 2017: Настройка обмена с Клиент-Банком (Татьяна) - 0,25 ч.</v>
      </c>
    </row>
    <row r="4" spans="1:8">
      <c r="A4" s="1">
        <v>43091</v>
      </c>
      <c r="B4" s="2" t="s">
        <v>28</v>
      </c>
      <c r="C4" s="12" t="s">
        <v>37</v>
      </c>
      <c r="D4" s="2">
        <v>0.25</v>
      </c>
      <c r="E4" s="2" t="s">
        <v>44</v>
      </c>
      <c r="F4" s="2"/>
      <c r="G4" s="13" t="str">
        <f t="shared" si="0"/>
        <v>12.2017</v>
      </c>
      <c r="H4" s="15" t="str">
        <f t="shared" si="1"/>
        <v>22 дек 2017: Вход на сайт zakupki.gov (Активирование лицензиии КриптоПро) (Татьяна) - 0,25 ч.</v>
      </c>
    </row>
    <row r="5" spans="1:8">
      <c r="A5" s="1">
        <v>43087</v>
      </c>
      <c r="B5" s="1" t="s">
        <v>5</v>
      </c>
      <c r="C5" s="2" t="s">
        <v>6</v>
      </c>
      <c r="D5" s="2">
        <v>1.5</v>
      </c>
      <c r="E5" s="2" t="s">
        <v>45</v>
      </c>
      <c r="F5" s="2"/>
      <c r="G5" s="13" t="str">
        <f t="shared" si="0"/>
        <v>12.2017</v>
      </c>
      <c r="H5" s="15" t="str">
        <f t="shared" si="1"/>
        <v>18 дек 2017: Обновление конфигурации (Юлия) - 1,5 ч.</v>
      </c>
    </row>
    <row r="6" spans="1:8">
      <c r="A6" s="1">
        <v>43070</v>
      </c>
      <c r="B6" s="1" t="s">
        <v>8</v>
      </c>
      <c r="C6" s="2" t="s">
        <v>9</v>
      </c>
      <c r="D6" s="2">
        <v>7</v>
      </c>
      <c r="E6" s="2" t="s">
        <v>22</v>
      </c>
      <c r="F6" s="2" t="s">
        <v>8</v>
      </c>
      <c r="G6" s="13" t="str">
        <f t="shared" si="0"/>
        <v>12.2017</v>
      </c>
      <c r="H6" s="15" t="str">
        <f t="shared" si="1"/>
        <v>01 дек 2017: Сборка стеллажей, расставление всего по местам  (Максим) - 7 ч.</v>
      </c>
    </row>
    <row r="7" spans="1:8">
      <c r="A7" s="1">
        <v>43073</v>
      </c>
      <c r="B7" s="1" t="s">
        <v>10</v>
      </c>
      <c r="C7" s="2" t="s">
        <v>11</v>
      </c>
      <c r="D7" s="2">
        <v>1.5</v>
      </c>
      <c r="E7" s="2" t="s">
        <v>22</v>
      </c>
      <c r="F7" s="2" t="s">
        <v>36</v>
      </c>
      <c r="G7" s="13" t="str">
        <f t="shared" si="0"/>
        <v>12.2017</v>
      </c>
      <c r="H7" s="15" t="str">
        <f t="shared" si="1"/>
        <v>04 дек 2017: Покупка кулера, замена термопасты, замена кулера. Отвез в ФСЦ и установил  (Максим) - 1,5 ч.</v>
      </c>
    </row>
    <row r="8" spans="1:8">
      <c r="A8" s="1">
        <v>43076</v>
      </c>
      <c r="B8" s="2" t="s">
        <v>8</v>
      </c>
      <c r="C8" s="2" t="s">
        <v>12</v>
      </c>
      <c r="D8" s="2">
        <v>5</v>
      </c>
      <c r="E8" s="2" t="s">
        <v>22</v>
      </c>
      <c r="F8" s="2" t="s">
        <v>8</v>
      </c>
      <c r="G8" s="13" t="str">
        <f t="shared" si="0"/>
        <v>12.2017</v>
      </c>
      <c r="H8" s="15" t="str">
        <f t="shared" si="1"/>
        <v>07 дек 2017: Инвентаризация (Максим) - 5 ч.</v>
      </c>
    </row>
    <row r="9" spans="1:8">
      <c r="A9" s="1">
        <v>43077</v>
      </c>
      <c r="B9" s="2" t="s">
        <v>49</v>
      </c>
      <c r="C9" s="2" t="s">
        <v>13</v>
      </c>
      <c r="D9" s="3">
        <v>3</v>
      </c>
      <c r="E9" s="2" t="s">
        <v>22</v>
      </c>
      <c r="F9" s="2" t="s">
        <v>35</v>
      </c>
      <c r="G9" s="13" t="str">
        <f t="shared" si="0"/>
        <v>12.2017</v>
      </c>
      <c r="H9" s="15" t="str">
        <f t="shared" si="1"/>
        <v>08 дек 2017: Занесение номенклатуры в список списания ЕГАИС (Максим) - 3 ч.</v>
      </c>
    </row>
    <row r="10" spans="1:8">
      <c r="A10" s="1">
        <v>43080</v>
      </c>
      <c r="B10" s="2" t="s">
        <v>14</v>
      </c>
      <c r="C10" s="2" t="s">
        <v>15</v>
      </c>
      <c r="D10" s="2">
        <v>10</v>
      </c>
      <c r="E10" s="2" t="s">
        <v>22</v>
      </c>
      <c r="F10" s="2" t="s">
        <v>32</v>
      </c>
      <c r="G10" s="13" t="str">
        <f t="shared" si="0"/>
        <v>12.2017</v>
      </c>
      <c r="H10" s="15" t="str">
        <f t="shared" si="1"/>
        <v>11 дек 2017: Видеонаблюдение протяжка кабелей (Максим) - 10 ч.</v>
      </c>
    </row>
    <row r="11" spans="1:8">
      <c r="A11" s="1">
        <v>43081</v>
      </c>
      <c r="B11" s="2" t="s">
        <v>14</v>
      </c>
      <c r="C11" s="2" t="s">
        <v>15</v>
      </c>
      <c r="D11" s="2">
        <v>9</v>
      </c>
      <c r="E11" s="2" t="s">
        <v>22</v>
      </c>
      <c r="F11" s="2" t="s">
        <v>32</v>
      </c>
      <c r="G11" s="13" t="str">
        <f t="shared" si="0"/>
        <v>12.2017</v>
      </c>
      <c r="H11" s="15" t="str">
        <f t="shared" si="1"/>
        <v>12 дек 2017: Видеонаблюдение протяжка кабелей (Максим) - 9 ч.</v>
      </c>
    </row>
    <row r="12" spans="1:8">
      <c r="A12" s="1">
        <v>43082</v>
      </c>
      <c r="B12" s="2" t="s">
        <v>14</v>
      </c>
      <c r="C12" s="2" t="s">
        <v>15</v>
      </c>
      <c r="D12" s="2">
        <v>9</v>
      </c>
      <c r="E12" s="2" t="s">
        <v>22</v>
      </c>
      <c r="F12" s="2" t="s">
        <v>32</v>
      </c>
      <c r="G12" s="13" t="str">
        <f t="shared" si="0"/>
        <v>12.2017</v>
      </c>
      <c r="H12" s="15" t="str">
        <f t="shared" si="1"/>
        <v>13 дек 2017: Видеонаблюдение протяжка кабелей (Максим) - 9 ч.</v>
      </c>
    </row>
    <row r="13" spans="1:8">
      <c r="A13" s="1">
        <v>43083</v>
      </c>
      <c r="B13" s="2" t="s">
        <v>14</v>
      </c>
      <c r="C13" s="2" t="s">
        <v>16</v>
      </c>
      <c r="D13" s="2">
        <v>10</v>
      </c>
      <c r="E13" s="2" t="s">
        <v>22</v>
      </c>
      <c r="F13" s="2" t="s">
        <v>32</v>
      </c>
      <c r="G13" s="13" t="str">
        <f t="shared" si="0"/>
        <v>12.2017</v>
      </c>
      <c r="H13" s="15" t="str">
        <f t="shared" si="1"/>
        <v>14 дек 2017: Видеонаблюдение крепление кабель канала,протяжка какбеля (Максим) - 10 ч.</v>
      </c>
    </row>
    <row r="14" spans="1:8">
      <c r="A14" s="1">
        <v>43084</v>
      </c>
      <c r="B14" s="2" t="s">
        <v>14</v>
      </c>
      <c r="C14" s="2" t="s">
        <v>17</v>
      </c>
      <c r="D14" s="2">
        <v>4</v>
      </c>
      <c r="E14" s="2" t="s">
        <v>22</v>
      </c>
      <c r="F14" s="2" t="s">
        <v>32</v>
      </c>
      <c r="G14" s="13" t="str">
        <f t="shared" si="0"/>
        <v>12.2017</v>
      </c>
      <c r="H14" s="15" t="str">
        <f t="shared" si="1"/>
        <v>15 дек 2017: Видеонаблюдение крепление кабель канала, обжим кабелей, крепление камер (Максим) - 4 ч.</v>
      </c>
    </row>
    <row r="15" spans="1:8">
      <c r="A15" s="1">
        <v>43084</v>
      </c>
      <c r="B15" s="2" t="s">
        <v>18</v>
      </c>
      <c r="C15" s="2" t="s">
        <v>19</v>
      </c>
      <c r="D15" s="2">
        <v>2.5</v>
      </c>
      <c r="E15" s="2" t="s">
        <v>22</v>
      </c>
      <c r="F15" s="2" t="s">
        <v>30</v>
      </c>
      <c r="G15" s="13" t="str">
        <f t="shared" si="0"/>
        <v>12.2017</v>
      </c>
      <c r="H15" s="15" t="str">
        <f t="shared" si="1"/>
        <v>15 дек 2017: Деимонтаж видеонаблюдения  (Максим) - 2,5 ч.</v>
      </c>
    </row>
    <row r="16" spans="1:8">
      <c r="A16" s="1">
        <v>43087</v>
      </c>
      <c r="B16" s="2" t="s">
        <v>8</v>
      </c>
      <c r="C16" s="2" t="s">
        <v>20</v>
      </c>
      <c r="D16" s="2">
        <v>2.5</v>
      </c>
      <c r="E16" s="2" t="s">
        <v>22</v>
      </c>
      <c r="F16" s="2" t="s">
        <v>30</v>
      </c>
      <c r="G16" s="13" t="str">
        <f t="shared" si="0"/>
        <v>12.2017</v>
      </c>
      <c r="H16" s="15" t="str">
        <f t="shared" si="1"/>
        <v>18 дек 2017: Видеонаблюдение, крепление камер, протяжка кабеля (Максим) - 2,5 ч.</v>
      </c>
    </row>
    <row r="17" spans="1:8">
      <c r="A17" s="1">
        <v>43088</v>
      </c>
      <c r="B17" s="2" t="s">
        <v>30</v>
      </c>
      <c r="C17" s="2" t="s">
        <v>21</v>
      </c>
      <c r="D17" s="2">
        <v>1.5</v>
      </c>
      <c r="E17" s="2" t="s">
        <v>22</v>
      </c>
      <c r="F17" s="2" t="s">
        <v>30</v>
      </c>
      <c r="G17" s="13" t="str">
        <f t="shared" si="0"/>
        <v>12.2017</v>
      </c>
      <c r="H17" s="15" t="str">
        <f t="shared" si="1"/>
        <v>19 дек 2017: Сборка стеллажа  (Максим) - 1,5 ч.</v>
      </c>
    </row>
    <row r="18" spans="1:8">
      <c r="A18" s="26">
        <v>43081</v>
      </c>
      <c r="B18" s="2" t="s">
        <v>14</v>
      </c>
      <c r="C18" s="25" t="s">
        <v>98</v>
      </c>
      <c r="D18" s="2">
        <v>9</v>
      </c>
      <c r="E18" s="2" t="s">
        <v>102</v>
      </c>
      <c r="F18" s="2" t="s">
        <v>32</v>
      </c>
      <c r="G18" s="13" t="str">
        <f t="shared" ref="G18:G24" si="2">CONCATENATE(MONTH(A18),".",YEAR(A18))</f>
        <v>12.2017</v>
      </c>
      <c r="H18" s="15" t="str">
        <f t="shared" ref="H18:H24" si="3">CONCATENATE(TEXT(A18,"дд МММ гггг"),": ",C18," (",E18,") - ",D18," ч.")</f>
        <v>12 дек 2017: Протяжка кабеля (Иван Васильев) - 9 ч.</v>
      </c>
    </row>
    <row r="19" spans="1:8">
      <c r="A19" s="26">
        <v>43082</v>
      </c>
      <c r="B19" s="2" t="s">
        <v>14</v>
      </c>
      <c r="C19" s="25" t="s">
        <v>98</v>
      </c>
      <c r="D19" s="2">
        <v>9</v>
      </c>
      <c r="E19" s="2" t="s">
        <v>102</v>
      </c>
      <c r="F19" s="2" t="s">
        <v>32</v>
      </c>
      <c r="G19" s="13" t="str">
        <f t="shared" si="2"/>
        <v>12.2017</v>
      </c>
      <c r="H19" s="15" t="str">
        <f t="shared" si="3"/>
        <v>13 дек 2017: Протяжка кабеля (Иван Васильев) - 9 ч.</v>
      </c>
    </row>
    <row r="20" spans="1:8">
      <c r="A20" s="26">
        <v>43083</v>
      </c>
      <c r="B20" s="2" t="s">
        <v>14</v>
      </c>
      <c r="C20" s="25" t="s">
        <v>98</v>
      </c>
      <c r="D20" s="2">
        <v>9</v>
      </c>
      <c r="E20" s="2" t="s">
        <v>102</v>
      </c>
      <c r="F20" s="2" t="s">
        <v>32</v>
      </c>
      <c r="G20" s="13" t="str">
        <f t="shared" si="2"/>
        <v>12.2017</v>
      </c>
      <c r="H20" s="15" t="str">
        <f t="shared" si="3"/>
        <v>14 дек 2017: Протяжка кабеля (Иван Васильев) - 9 ч.</v>
      </c>
    </row>
    <row r="21" spans="1:8">
      <c r="A21" s="26">
        <v>43084</v>
      </c>
      <c r="B21" s="2" t="s">
        <v>14</v>
      </c>
      <c r="C21" s="25" t="s">
        <v>98</v>
      </c>
      <c r="D21" s="2">
        <v>3</v>
      </c>
      <c r="E21" s="2" t="s">
        <v>102</v>
      </c>
      <c r="F21" s="2" t="s">
        <v>32</v>
      </c>
      <c r="G21" s="13" t="str">
        <f t="shared" si="2"/>
        <v>12.2017</v>
      </c>
      <c r="H21" s="15" t="str">
        <f t="shared" si="3"/>
        <v>15 дек 2017: Протяжка кабеля (Иван Васильев) - 3 ч.</v>
      </c>
    </row>
    <row r="22" spans="1:8">
      <c r="A22" s="26">
        <v>43096</v>
      </c>
      <c r="B22" s="2" t="s">
        <v>14</v>
      </c>
      <c r="C22" s="25" t="s">
        <v>99</v>
      </c>
      <c r="D22" s="2">
        <v>5</v>
      </c>
      <c r="E22" s="2" t="s">
        <v>102</v>
      </c>
      <c r="F22" s="2" t="s">
        <v>32</v>
      </c>
      <c r="G22" s="13" t="str">
        <f t="shared" si="2"/>
        <v>12.2017</v>
      </c>
      <c r="H22" s="15" t="str">
        <f t="shared" si="3"/>
        <v>27 дек 2017: Подключение камер и заведение проводов (Иван Васильев) - 5 ч.</v>
      </c>
    </row>
    <row r="23" spans="1:8">
      <c r="A23" s="26">
        <v>43097</v>
      </c>
      <c r="B23" s="2" t="s">
        <v>14</v>
      </c>
      <c r="C23" s="25" t="s">
        <v>100</v>
      </c>
      <c r="D23" s="2">
        <v>8</v>
      </c>
      <c r="E23" s="2" t="s">
        <v>102</v>
      </c>
      <c r="F23" s="2" t="s">
        <v>32</v>
      </c>
      <c r="G23" s="13" t="str">
        <f t="shared" si="2"/>
        <v>12.2017</v>
      </c>
      <c r="H23" s="15" t="str">
        <f t="shared" si="3"/>
        <v>28 дек 2017: Подключение камер и заведение проводов.вывод в инет, подключение приложений (Иван Васильев) - 8 ч.</v>
      </c>
    </row>
    <row r="24" spans="1:8">
      <c r="A24" s="26">
        <v>43098</v>
      </c>
      <c r="B24" s="2" t="s">
        <v>53</v>
      </c>
      <c r="C24" s="25" t="s">
        <v>101</v>
      </c>
      <c r="D24" s="2">
        <v>1</v>
      </c>
      <c r="E24" s="2" t="s">
        <v>102</v>
      </c>
      <c r="F24" s="2" t="s">
        <v>35</v>
      </c>
      <c r="G24" s="13" t="str">
        <f t="shared" si="2"/>
        <v>12.2017</v>
      </c>
      <c r="H24" s="15" t="str">
        <f t="shared" si="3"/>
        <v>29 дек 2017: перевешивание камеры (Иван Васильев) - 1 ч.</v>
      </c>
    </row>
  </sheetData>
  <dataValidations count="2">
    <dataValidation type="list" allowBlank="1" showInputMessage="1" showErrorMessage="1" sqref="B25:B1048576 B1:B17">
      <formula1>Клиенты!$A$1:$A$494</formula1>
    </dataValidation>
    <dataValidation type="list" allowBlank="1" showInputMessage="1" showErrorMessage="1" sqref="B18:B24">
      <formula1>[2]Клиенты!$A$1:$A$493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7"/>
  <sheetViews>
    <sheetView workbookViewId="0">
      <selection activeCell="C7" sqref="A1:C7"/>
    </sheetView>
  </sheetViews>
  <sheetFormatPr defaultRowHeight="15"/>
  <cols>
    <col min="2" max="2" width="10.7109375" bestFit="1" customWidth="1"/>
  </cols>
  <sheetData>
    <row r="1" spans="1:3">
      <c r="A1" s="6"/>
      <c r="B1" s="6"/>
      <c r="C1" s="6"/>
    </row>
    <row r="2" spans="1:3">
      <c r="A2" s="5"/>
      <c r="B2" s="4"/>
      <c r="C2" s="4"/>
    </row>
    <row r="3" spans="1:3">
      <c r="A3" s="5"/>
      <c r="B3" s="4"/>
      <c r="C3" s="4"/>
    </row>
    <row r="4" spans="1:3">
      <c r="A4" s="5"/>
      <c r="B4" s="4"/>
      <c r="C4" s="4"/>
    </row>
    <row r="5" spans="1:3">
      <c r="A5" s="5"/>
      <c r="B5" s="2"/>
      <c r="C5" s="2"/>
    </row>
    <row r="6" spans="1:3">
      <c r="A6" s="5"/>
      <c r="B6" s="2"/>
      <c r="C6" s="2"/>
    </row>
    <row r="7" spans="1:3">
      <c r="A7" s="5"/>
      <c r="B7" s="2"/>
      <c r="C7" s="2"/>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A12"/>
  <sheetViews>
    <sheetView tabSelected="1" workbookViewId="0">
      <selection activeCell="A7" sqref="A7"/>
    </sheetView>
  </sheetViews>
  <sheetFormatPr defaultRowHeight="15"/>
  <cols>
    <col min="1" max="1" width="97.5703125" customWidth="1"/>
    <col min="2" max="2" width="36.5703125" customWidth="1"/>
    <col min="3" max="3" width="52.28515625" customWidth="1"/>
    <col min="4" max="4" width="52.5703125" customWidth="1"/>
    <col min="5" max="5" width="7.42578125" customWidth="1"/>
    <col min="6" max="6" width="11.85546875" customWidth="1"/>
    <col min="7" max="7" width="6.5703125" customWidth="1"/>
    <col min="8" max="8" width="8.42578125" customWidth="1"/>
    <col min="9" max="9" width="5.140625" customWidth="1"/>
    <col min="10" max="10" width="8.140625" customWidth="1"/>
    <col min="11" max="11" width="8.42578125" customWidth="1"/>
    <col min="12" max="12" width="8.140625" customWidth="1"/>
    <col min="13" max="13" width="8.42578125" customWidth="1"/>
    <col min="14" max="14" width="6.5703125" customWidth="1"/>
    <col min="15" max="15" width="8.42578125" customWidth="1"/>
    <col min="16" max="16" width="6.5703125" customWidth="1"/>
    <col min="17" max="17" width="8.42578125" customWidth="1"/>
    <col min="18" max="18" width="6.5703125" customWidth="1"/>
    <col min="19" max="19" width="8.42578125" customWidth="1"/>
    <col min="20" max="20" width="6.5703125" customWidth="1"/>
    <col min="21" max="21" width="8.42578125" customWidth="1"/>
    <col min="22" max="22" width="6.5703125" customWidth="1"/>
    <col min="23" max="23" width="8.42578125" customWidth="1"/>
    <col min="24" max="24" width="7.5703125" customWidth="1"/>
    <col min="25" max="25" width="9.28515625" customWidth="1"/>
    <col min="26" max="26" width="12" customWidth="1"/>
    <col min="27" max="27" width="11.85546875" customWidth="1"/>
    <col min="28" max="28" width="36.7109375" customWidth="1"/>
    <col min="29" max="29" width="9.140625" customWidth="1"/>
    <col min="30" max="30" width="39.5703125" customWidth="1"/>
    <col min="31" max="31" width="28.5703125" customWidth="1"/>
    <col min="32" max="32" width="8.140625" customWidth="1"/>
    <col min="33" max="33" width="31.42578125" customWidth="1"/>
    <col min="34" max="34" width="81.42578125" customWidth="1"/>
    <col min="35" max="35" width="6.5703125" customWidth="1"/>
    <col min="36" max="36" width="84.28515625" customWidth="1"/>
    <col min="37" max="37" width="27.140625" customWidth="1"/>
    <col min="38" max="38" width="9.140625" customWidth="1"/>
    <col min="39" max="39" width="30.140625" customWidth="1"/>
    <col min="40" max="40" width="77.5703125" bestFit="1" customWidth="1"/>
    <col min="41" max="41" width="8.140625" customWidth="1"/>
    <col min="42" max="42" width="80.42578125" bestFit="1" customWidth="1"/>
    <col min="43" max="43" width="19.28515625" bestFit="1" customWidth="1"/>
    <col min="44" max="44" width="8.140625" customWidth="1"/>
    <col min="45" max="45" width="22.140625" customWidth="1"/>
    <col min="46" max="46" width="50.42578125" customWidth="1"/>
    <col min="47" max="47" width="6.5703125" customWidth="1"/>
    <col min="48" max="48" width="53.28515625" customWidth="1"/>
    <col min="49" max="49" width="54.5703125" customWidth="1"/>
    <col min="50" max="50" width="6.5703125" customWidth="1"/>
    <col min="51" max="51" width="57.42578125" customWidth="1"/>
    <col min="52" max="52" width="24.140625" customWidth="1"/>
    <col min="53" max="53" width="6.5703125" customWidth="1"/>
    <col min="54" max="54" width="27" customWidth="1"/>
    <col min="55" max="55" width="88" customWidth="1"/>
    <col min="56" max="56" width="8.140625" customWidth="1"/>
    <col min="57" max="57" width="90.85546875" bestFit="1" customWidth="1"/>
    <col min="58" max="58" width="9.28515625" customWidth="1"/>
    <col min="59" max="60" width="12" customWidth="1"/>
    <col min="61" max="61" width="11.85546875" customWidth="1"/>
    <col min="62" max="62" width="36.7109375" bestFit="1" customWidth="1"/>
    <col min="64" max="64" width="39.5703125" bestFit="1" customWidth="1"/>
    <col min="65" max="65" width="14.85546875" bestFit="1" customWidth="1"/>
    <col min="66" max="66" width="81.42578125" bestFit="1" customWidth="1"/>
    <col min="67" max="67" width="6.5703125" customWidth="1"/>
    <col min="68" max="68" width="84.28515625" bestFit="1" customWidth="1"/>
    <col min="69" max="69" width="88" bestFit="1" customWidth="1"/>
    <col min="70" max="70" width="8.140625" customWidth="1"/>
    <col min="71" max="71" width="90.85546875" bestFit="1" customWidth="1"/>
    <col min="72" max="72" width="14.85546875" bestFit="1" customWidth="1"/>
    <col min="73" max="73" width="54.5703125" bestFit="1" customWidth="1"/>
    <col min="74" max="74" width="6.5703125" customWidth="1"/>
    <col min="75" max="75" width="57.42578125" bestFit="1" customWidth="1"/>
    <col min="76" max="76" width="14.85546875" bestFit="1" customWidth="1"/>
    <col min="77" max="77" width="9.28515625" bestFit="1" customWidth="1"/>
    <col min="78" max="80" width="12" bestFit="1" customWidth="1"/>
    <col min="81" max="81" width="11.85546875" bestFit="1" customWidth="1"/>
  </cols>
  <sheetData>
    <row r="1" spans="1:1">
      <c r="A1" s="7" t="s">
        <v>25</v>
      </c>
    </row>
    <row r="2" spans="1:1">
      <c r="A2" s="8" t="s">
        <v>29</v>
      </c>
    </row>
    <row r="3" spans="1:1">
      <c r="A3" s="9" t="s">
        <v>26</v>
      </c>
    </row>
    <row r="4" spans="1:1">
      <c r="A4" s="10" t="s">
        <v>103</v>
      </c>
    </row>
    <row r="5" spans="1:1">
      <c r="A5" s="11" t="s">
        <v>70</v>
      </c>
    </row>
    <row r="6" spans="1:1">
      <c r="A6" s="10" t="s">
        <v>31</v>
      </c>
    </row>
    <row r="7" spans="1:1">
      <c r="A7" s="11" t="s">
        <v>73</v>
      </c>
    </row>
    <row r="8" spans="1:1">
      <c r="A8" s="10" t="s">
        <v>5</v>
      </c>
    </row>
    <row r="9" spans="1:1">
      <c r="A9" s="11" t="s">
        <v>71</v>
      </c>
    </row>
    <row r="10" spans="1:1">
      <c r="A10" s="10" t="s">
        <v>28</v>
      </c>
    </row>
    <row r="11" spans="1:1">
      <c r="A11" s="11" t="s">
        <v>72</v>
      </c>
    </row>
    <row r="12" spans="1:1">
      <c r="A12" s="8"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1"/>
  <sheetViews>
    <sheetView topLeftCell="A10" workbookViewId="0">
      <selection activeCell="A10" sqref="A1:XFD1048576"/>
    </sheetView>
  </sheetViews>
  <sheetFormatPr defaultRowHeight="15"/>
  <cols>
    <col min="1" max="1" width="30.7109375" style="18" bestFit="1" customWidth="1"/>
    <col min="2" max="16384" width="9.140625" style="18"/>
  </cols>
  <sheetData>
    <row r="1" spans="1:1">
      <c r="A1" s="17" t="s">
        <v>31</v>
      </c>
    </row>
    <row r="2" spans="1:1">
      <c r="A2" s="14" t="s">
        <v>60</v>
      </c>
    </row>
    <row r="3" spans="1:1">
      <c r="A3" s="14" t="s">
        <v>86</v>
      </c>
    </row>
    <row r="4" spans="1:1">
      <c r="A4" s="16" t="s">
        <v>23</v>
      </c>
    </row>
    <row r="5" spans="1:1">
      <c r="A5" s="19" t="s">
        <v>87</v>
      </c>
    </row>
    <row r="6" spans="1:1">
      <c r="A6" s="16" t="s">
        <v>67</v>
      </c>
    </row>
    <row r="7" spans="1:1">
      <c r="A7" s="14" t="s">
        <v>62</v>
      </c>
    </row>
    <row r="8" spans="1:1">
      <c r="A8" s="14" t="s">
        <v>61</v>
      </c>
    </row>
    <row r="9" spans="1:1">
      <c r="A9" s="14" t="s">
        <v>96</v>
      </c>
    </row>
    <row r="10" spans="1:1">
      <c r="A10" s="16" t="s">
        <v>40</v>
      </c>
    </row>
    <row r="11" spans="1:1">
      <c r="A11" s="20" t="s">
        <v>59</v>
      </c>
    </row>
    <row r="12" spans="1:1">
      <c r="A12" s="16" t="s">
        <v>94</v>
      </c>
    </row>
    <row r="13" spans="1:1">
      <c r="A13" s="16" t="s">
        <v>64</v>
      </c>
    </row>
    <row r="14" spans="1:1">
      <c r="A14" s="17" t="s">
        <v>5</v>
      </c>
    </row>
    <row r="15" spans="1:1">
      <c r="A15" s="16" t="s">
        <v>42</v>
      </c>
    </row>
    <row r="16" spans="1:1">
      <c r="A16" s="16" t="s">
        <v>56</v>
      </c>
    </row>
    <row r="17" spans="1:1">
      <c r="A17" s="16" t="s">
        <v>18</v>
      </c>
    </row>
    <row r="18" spans="1:1">
      <c r="A18" s="16" t="s">
        <v>55</v>
      </c>
    </row>
    <row r="19" spans="1:1">
      <c r="A19" s="16" t="s">
        <v>41</v>
      </c>
    </row>
    <row r="20" spans="1:1">
      <c r="A20" s="20" t="s">
        <v>88</v>
      </c>
    </row>
    <row r="21" spans="1:1">
      <c r="A21" s="20" t="s">
        <v>89</v>
      </c>
    </row>
    <row r="22" spans="1:1">
      <c r="A22" s="16" t="s">
        <v>30</v>
      </c>
    </row>
    <row r="23" spans="1:1">
      <c r="A23" s="16" t="s">
        <v>47</v>
      </c>
    </row>
    <row r="24" spans="1:1">
      <c r="A24" s="20" t="s">
        <v>43</v>
      </c>
    </row>
    <row r="25" spans="1:1">
      <c r="A25" s="19" t="s">
        <v>90</v>
      </c>
    </row>
    <row r="26" spans="1:1">
      <c r="A26" s="23" t="s">
        <v>97</v>
      </c>
    </row>
    <row r="27" spans="1:1">
      <c r="A27" s="16" t="s">
        <v>14</v>
      </c>
    </row>
    <row r="28" spans="1:1">
      <c r="A28" s="16" t="s">
        <v>50</v>
      </c>
    </row>
    <row r="29" spans="1:1">
      <c r="A29" s="16" t="s">
        <v>52</v>
      </c>
    </row>
    <row r="30" spans="1:1">
      <c r="A30" s="16" t="s">
        <v>48</v>
      </c>
    </row>
    <row r="31" spans="1:1">
      <c r="A31" s="16" t="s">
        <v>51</v>
      </c>
    </row>
    <row r="32" spans="1:1">
      <c r="A32" s="16" t="s">
        <v>53</v>
      </c>
    </row>
    <row r="33" spans="1:1">
      <c r="A33" s="16" t="s">
        <v>49</v>
      </c>
    </row>
    <row r="34" spans="1:1">
      <c r="A34" s="16" t="s">
        <v>46</v>
      </c>
    </row>
    <row r="35" spans="1:1">
      <c r="A35" s="16" t="s">
        <v>39</v>
      </c>
    </row>
    <row r="36" spans="1:1">
      <c r="A36" s="16" t="s">
        <v>8</v>
      </c>
    </row>
    <row r="37" spans="1:1">
      <c r="A37" s="16" t="s">
        <v>8</v>
      </c>
    </row>
    <row r="38" spans="1:1">
      <c r="A38" s="14" t="s">
        <v>63</v>
      </c>
    </row>
    <row r="39" spans="1:1">
      <c r="A39" s="16" t="s">
        <v>58</v>
      </c>
    </row>
    <row r="40" spans="1:1">
      <c r="A40" s="16" t="s">
        <v>57</v>
      </c>
    </row>
    <row r="41" spans="1:1">
      <c r="A41" s="16" t="s">
        <v>28</v>
      </c>
    </row>
    <row r="42" spans="1:1">
      <c r="A42" s="16" t="s">
        <v>54</v>
      </c>
    </row>
    <row r="43" spans="1:1">
      <c r="A43" s="16" t="s">
        <v>65</v>
      </c>
    </row>
    <row r="44" spans="1:1">
      <c r="A44" s="16" t="s">
        <v>66</v>
      </c>
    </row>
    <row r="45" spans="1:1">
      <c r="A45" s="16" t="s">
        <v>10</v>
      </c>
    </row>
    <row r="46" spans="1:1" ht="15" customHeight="1">
      <c r="A46" s="16" t="s">
        <v>68</v>
      </c>
    </row>
    <row r="47" spans="1:1" ht="15" customHeight="1">
      <c r="A47" s="16" t="s">
        <v>69</v>
      </c>
    </row>
    <row r="48" spans="1:1" ht="15" customHeight="1">
      <c r="A48" s="19" t="s">
        <v>91</v>
      </c>
    </row>
    <row r="49" spans="1:1" ht="15" customHeight="1">
      <c r="A49" s="19" t="s">
        <v>92</v>
      </c>
    </row>
    <row r="50" spans="1:1" ht="15" customHeight="1">
      <c r="A50" s="19" t="s">
        <v>93</v>
      </c>
    </row>
    <row r="51" spans="1:1">
      <c r="A51" s="22" t="s">
        <v>95</v>
      </c>
    </row>
  </sheetData>
  <sortState ref="A2:A44">
    <sortCondition ref="A44"/>
  </sortState>
  <dataValidations count="1">
    <dataValidation type="list" allowBlank="1" showInputMessage="1" showErrorMessage="1" sqref="A22:A24">
      <formula1>Клиенты!$A$1:$A$493</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44"/>
  <sheetViews>
    <sheetView topLeftCell="A4" workbookViewId="0">
      <selection activeCell="A18" sqref="A18"/>
    </sheetView>
  </sheetViews>
  <sheetFormatPr defaultRowHeight="15"/>
  <cols>
    <col min="1" max="1" width="122.7109375" customWidth="1"/>
    <col min="2" max="2" width="8" customWidth="1"/>
    <col min="3" max="3" width="52.28515625" customWidth="1"/>
    <col min="4" max="4" width="52.5703125" customWidth="1"/>
    <col min="5" max="5" width="7.42578125" customWidth="1"/>
    <col min="6" max="6" width="11.85546875" customWidth="1"/>
    <col min="7" max="7" width="6.5703125" customWidth="1"/>
    <col min="8" max="8" width="8.42578125" customWidth="1"/>
    <col min="9" max="9" width="5.140625" customWidth="1"/>
    <col min="10" max="10" width="8.140625" customWidth="1"/>
    <col min="11" max="11" width="8.42578125" customWidth="1"/>
    <col min="12" max="12" width="8.140625" customWidth="1"/>
    <col min="13" max="13" width="8.42578125" customWidth="1"/>
    <col min="14" max="14" width="6.5703125" customWidth="1"/>
    <col min="15" max="15" width="8.42578125" customWidth="1"/>
    <col min="16" max="16" width="6.5703125" customWidth="1"/>
    <col min="17" max="17" width="8.42578125" customWidth="1"/>
    <col min="18" max="18" width="6.5703125" customWidth="1"/>
    <col min="19" max="19" width="8.42578125" customWidth="1"/>
    <col min="20" max="20" width="6.5703125" customWidth="1"/>
    <col min="21" max="21" width="8.42578125" customWidth="1"/>
    <col min="22" max="22" width="6.5703125" customWidth="1"/>
    <col min="23" max="23" width="8.42578125" customWidth="1"/>
    <col min="24" max="24" width="7.5703125" customWidth="1"/>
    <col min="25" max="25" width="9.28515625" customWidth="1"/>
    <col min="26" max="26" width="12" customWidth="1"/>
    <col min="27" max="27" width="11.85546875" customWidth="1"/>
    <col min="28" max="28" width="36.7109375" customWidth="1"/>
    <col min="29" max="29" width="9.140625" customWidth="1"/>
    <col min="30" max="30" width="39.5703125" customWidth="1"/>
    <col min="31" max="31" width="28.5703125" customWidth="1"/>
    <col min="32" max="32" width="8.140625" customWidth="1"/>
    <col min="33" max="33" width="31.42578125" customWidth="1"/>
    <col min="34" max="34" width="81.42578125" customWidth="1"/>
    <col min="35" max="35" width="6.5703125" customWidth="1"/>
    <col min="36" max="36" width="84.28515625" customWidth="1"/>
    <col min="37" max="37" width="27.140625" customWidth="1"/>
    <col min="38" max="38" width="9.140625" customWidth="1"/>
    <col min="39" max="39" width="30.140625" customWidth="1"/>
    <col min="40" max="40" width="77.5703125" bestFit="1" customWidth="1"/>
    <col min="41" max="41" width="8.140625" customWidth="1"/>
    <col min="42" max="42" width="80.42578125" bestFit="1" customWidth="1"/>
    <col min="43" max="43" width="19.28515625" bestFit="1" customWidth="1"/>
    <col min="44" max="44" width="8.140625" customWidth="1"/>
    <col min="45" max="45" width="22.140625" customWidth="1"/>
    <col min="46" max="46" width="50.42578125" customWidth="1"/>
    <col min="47" max="47" width="6.5703125" customWidth="1"/>
    <col min="48" max="48" width="53.28515625" customWidth="1"/>
    <col min="49" max="49" width="54.5703125" customWidth="1"/>
    <col min="50" max="50" width="6.5703125" customWidth="1"/>
    <col min="51" max="51" width="57.42578125" customWidth="1"/>
    <col min="52" max="52" width="24.140625" customWidth="1"/>
    <col min="53" max="53" width="6.5703125" customWidth="1"/>
    <col min="54" max="54" width="27" customWidth="1"/>
    <col min="55" max="55" width="88" customWidth="1"/>
    <col min="56" max="56" width="8.140625" customWidth="1"/>
    <col min="57" max="57" width="90.85546875" bestFit="1" customWidth="1"/>
    <col min="58" max="58" width="9.28515625" customWidth="1"/>
    <col min="59" max="60" width="12" customWidth="1"/>
    <col min="61" max="61" width="11.85546875" customWidth="1"/>
    <col min="62" max="62" width="36.7109375" bestFit="1" customWidth="1"/>
    <col min="64" max="64" width="39.5703125" bestFit="1" customWidth="1"/>
    <col min="65" max="65" width="14.85546875" bestFit="1" customWidth="1"/>
    <col min="66" max="66" width="81.42578125" bestFit="1" customWidth="1"/>
    <col min="67" max="67" width="6.5703125" customWidth="1"/>
    <col min="68" max="68" width="84.28515625" bestFit="1" customWidth="1"/>
    <col min="69" max="69" width="88" bestFit="1" customWidth="1"/>
    <col min="70" max="70" width="8.140625" customWidth="1"/>
    <col min="71" max="71" width="90.85546875" bestFit="1" customWidth="1"/>
    <col min="72" max="72" width="14.85546875" bestFit="1" customWidth="1"/>
    <col min="73" max="73" width="54.5703125" bestFit="1" customWidth="1"/>
    <col min="74" max="74" width="6.5703125" customWidth="1"/>
    <col min="75" max="75" width="57.42578125" bestFit="1" customWidth="1"/>
    <col min="76" max="76" width="14.85546875" bestFit="1" customWidth="1"/>
    <col min="77" max="77" width="9.28515625" bestFit="1" customWidth="1"/>
    <col min="78" max="80" width="12" bestFit="1" customWidth="1"/>
    <col min="81" max="81" width="11.85546875" bestFit="1" customWidth="1"/>
  </cols>
  <sheetData>
    <row r="1" spans="1:2">
      <c r="A1" s="7" t="s">
        <v>25</v>
      </c>
      <c r="B1" s="7" t="s">
        <v>3</v>
      </c>
    </row>
    <row r="2" spans="1:2">
      <c r="A2" s="8" t="s">
        <v>29</v>
      </c>
    </row>
    <row r="3" spans="1:2">
      <c r="A3" s="9" t="s">
        <v>32</v>
      </c>
    </row>
    <row r="4" spans="1:2">
      <c r="A4" s="10" t="s">
        <v>14</v>
      </c>
    </row>
    <row r="5" spans="1:2">
      <c r="A5" s="11" t="s">
        <v>74</v>
      </c>
      <c r="B5" s="8">
        <v>10</v>
      </c>
    </row>
    <row r="6" spans="1:2">
      <c r="A6" s="11" t="s">
        <v>75</v>
      </c>
      <c r="B6" s="8">
        <v>9</v>
      </c>
    </row>
    <row r="7" spans="1:2">
      <c r="A7" s="11" t="s">
        <v>76</v>
      </c>
      <c r="B7" s="8">
        <v>9</v>
      </c>
    </row>
    <row r="8" spans="1:2">
      <c r="A8" s="11" t="s">
        <v>77</v>
      </c>
      <c r="B8" s="8">
        <v>10</v>
      </c>
    </row>
    <row r="9" spans="1:2">
      <c r="A9" s="11" t="s">
        <v>78</v>
      </c>
      <c r="B9" s="8">
        <v>4</v>
      </c>
    </row>
    <row r="10" spans="1:2">
      <c r="A10" s="11" t="s">
        <v>104</v>
      </c>
      <c r="B10" s="8">
        <v>9</v>
      </c>
    </row>
    <row r="11" spans="1:2">
      <c r="A11" s="11" t="s">
        <v>105</v>
      </c>
      <c r="B11" s="8">
        <v>9</v>
      </c>
    </row>
    <row r="12" spans="1:2">
      <c r="A12" s="11" t="s">
        <v>106</v>
      </c>
      <c r="B12" s="8">
        <v>9</v>
      </c>
    </row>
    <row r="13" spans="1:2">
      <c r="A13" s="11" t="s">
        <v>107</v>
      </c>
      <c r="B13" s="8">
        <v>3</v>
      </c>
    </row>
    <row r="14" spans="1:2">
      <c r="A14" s="11" t="s">
        <v>108</v>
      </c>
      <c r="B14" s="8">
        <v>5</v>
      </c>
    </row>
    <row r="15" spans="1:2">
      <c r="A15" s="11" t="s">
        <v>109</v>
      </c>
      <c r="B15" s="8">
        <v>8</v>
      </c>
    </row>
    <row r="16" spans="1:2">
      <c r="A16" s="9" t="s">
        <v>30</v>
      </c>
    </row>
    <row r="17" spans="1:2">
      <c r="A17" s="10" t="s">
        <v>18</v>
      </c>
    </row>
    <row r="18" spans="1:2">
      <c r="A18" s="11" t="s">
        <v>79</v>
      </c>
      <c r="B18" s="8">
        <v>2.5</v>
      </c>
    </row>
    <row r="19" spans="1:2">
      <c r="A19" s="10" t="s">
        <v>8</v>
      </c>
    </row>
    <row r="20" spans="1:2">
      <c r="A20" s="11" t="s">
        <v>80</v>
      </c>
      <c r="B20" s="8">
        <v>2.5</v>
      </c>
    </row>
    <row r="21" spans="1:2">
      <c r="A21" s="10" t="s">
        <v>30</v>
      </c>
    </row>
    <row r="22" spans="1:2">
      <c r="A22" s="11" t="s">
        <v>81</v>
      </c>
      <c r="B22" s="8">
        <v>1.5</v>
      </c>
    </row>
    <row r="23" spans="1:2">
      <c r="A23" s="9" t="s">
        <v>35</v>
      </c>
    </row>
    <row r="24" spans="1:2">
      <c r="A24" s="10" t="s">
        <v>53</v>
      </c>
    </row>
    <row r="25" spans="1:2">
      <c r="A25" s="11" t="s">
        <v>110</v>
      </c>
      <c r="B25" s="8">
        <v>1</v>
      </c>
    </row>
    <row r="26" spans="1:2">
      <c r="A26" s="10" t="s">
        <v>49</v>
      </c>
    </row>
    <row r="27" spans="1:2">
      <c r="A27" s="11" t="s">
        <v>82</v>
      </c>
      <c r="B27" s="8">
        <v>3</v>
      </c>
    </row>
    <row r="28" spans="1:2">
      <c r="A28" s="9" t="s">
        <v>8</v>
      </c>
    </row>
    <row r="29" spans="1:2">
      <c r="A29" s="10" t="s">
        <v>8</v>
      </c>
    </row>
    <row r="30" spans="1:2">
      <c r="A30" s="11" t="s">
        <v>83</v>
      </c>
      <c r="B30" s="8">
        <v>7</v>
      </c>
    </row>
    <row r="31" spans="1:2">
      <c r="A31" s="11" t="s">
        <v>84</v>
      </c>
      <c r="B31" s="8">
        <v>5</v>
      </c>
    </row>
    <row r="32" spans="1:2">
      <c r="A32" s="9" t="s">
        <v>36</v>
      </c>
    </row>
    <row r="33" spans="1:2">
      <c r="A33" s="10" t="s">
        <v>10</v>
      </c>
    </row>
    <row r="34" spans="1:2">
      <c r="A34" s="11" t="s">
        <v>85</v>
      </c>
      <c r="B34" s="8">
        <v>1.5</v>
      </c>
    </row>
    <row r="35" spans="1:2">
      <c r="A35" s="9" t="s">
        <v>26</v>
      </c>
    </row>
    <row r="36" spans="1:2">
      <c r="A36" s="10" t="s">
        <v>5</v>
      </c>
    </row>
    <row r="37" spans="1:2">
      <c r="A37" s="11" t="s">
        <v>71</v>
      </c>
      <c r="B37" s="8">
        <v>1.5</v>
      </c>
    </row>
    <row r="38" spans="1:2">
      <c r="A38" s="10" t="s">
        <v>28</v>
      </c>
    </row>
    <row r="39" spans="1:2">
      <c r="A39" s="11" t="s">
        <v>72</v>
      </c>
      <c r="B39" s="8">
        <v>0.25</v>
      </c>
    </row>
    <row r="40" spans="1:2">
      <c r="A40" s="10" t="s">
        <v>31</v>
      </c>
    </row>
    <row r="41" spans="1:2">
      <c r="A41" s="11" t="s">
        <v>73</v>
      </c>
      <c r="B41" s="8">
        <v>0.25</v>
      </c>
    </row>
    <row r="42" spans="1:2">
      <c r="A42" s="10" t="s">
        <v>103</v>
      </c>
    </row>
    <row r="43" spans="1:2">
      <c r="A43" s="11" t="s">
        <v>70</v>
      </c>
      <c r="B43" s="8">
        <v>0.25</v>
      </c>
    </row>
    <row r="44" spans="1:2">
      <c r="A44" s="8"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Часы</vt:lpstr>
      <vt:lpstr>Заработки</vt:lpstr>
      <vt:lpstr>Счета</vt:lpstr>
      <vt:lpstr>Клиенты</vt:lpstr>
      <vt:lpstr>Статистика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Стас Аверкин</dc:creator>
  <cp:lastModifiedBy>Стас Аверкин</cp:lastModifiedBy>
  <dcterms:created xsi:type="dcterms:W3CDTF">2017-12-29T13:05:44Z</dcterms:created>
  <dcterms:modified xsi:type="dcterms:W3CDTF">2017-12-31T07:52:46Z</dcterms:modified>
</cp:coreProperties>
</file>