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call_details_2018_01_06" sheetId="1" r:id="rId1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2" i="1"/>
  <c r="I3" i="1"/>
  <c r="I4" i="1"/>
  <c r="I5" i="1"/>
  <c r="I6" i="1"/>
</calcChain>
</file>

<file path=xl/sharedStrings.xml><?xml version="1.0" encoding="utf-8"?>
<sst xmlns="http://schemas.openxmlformats.org/spreadsheetml/2006/main" count="149" uniqueCount="64">
  <si>
    <t>Сотрудник</t>
  </si>
  <si>
    <t>Номер портала</t>
  </si>
  <si>
    <t>Номер телефона</t>
  </si>
  <si>
    <t>Тип звонка</t>
  </si>
  <si>
    <t>Время звонка</t>
  </si>
  <si>
    <t>Дата вызова</t>
  </si>
  <si>
    <t>Статус</t>
  </si>
  <si>
    <t>Стоимость</t>
  </si>
  <si>
    <t>Стоимость расшифровки</t>
  </si>
  <si>
    <t>Оценка</t>
  </si>
  <si>
    <t>CRM</t>
  </si>
  <si>
    <t>Комментарий</t>
  </si>
  <si>
    <t>Ирина Ким</t>
  </si>
  <si>
    <t>Bpartners</t>
  </si>
  <si>
    <t>7 925 774-01-32</t>
  </si>
  <si>
    <t>исходящий</t>
  </si>
  <si>
    <t>7 сек</t>
  </si>
  <si>
    <t>Успешный звонок</t>
  </si>
  <si>
    <t>-</t>
  </si>
  <si>
    <t>Лид: Пирожков Вадим Борисович</t>
  </si>
  <si>
    <t>7 916 420-99-70</t>
  </si>
  <si>
    <t>23 сек</t>
  </si>
  <si>
    <t>Лид: Виталий</t>
  </si>
  <si>
    <t>Максим Романов</t>
  </si>
  <si>
    <t>7 925 324-14-13</t>
  </si>
  <si>
    <t>33 сек</t>
  </si>
  <si>
    <t>Лид: Игорь</t>
  </si>
  <si>
    <t>7 916 935-90-03</t>
  </si>
  <si>
    <t>50 сек</t>
  </si>
  <si>
    <t>Лид: АЛЕКСАНДР ПОЛЯХ</t>
  </si>
  <si>
    <t>7 926 313-26-79</t>
  </si>
  <si>
    <t>1 мин, 7 сек</t>
  </si>
  <si>
    <t>Лид: Алдар</t>
  </si>
  <si>
    <t>7 926 349-23-43</t>
  </si>
  <si>
    <t>1 сек</t>
  </si>
  <si>
    <t>Лид: Сергей Воробьев</t>
  </si>
  <si>
    <t>7 967 232-38-36</t>
  </si>
  <si>
    <t>39 сек</t>
  </si>
  <si>
    <t>Лид: Михаил Самохин</t>
  </si>
  <si>
    <t>43 сек</t>
  </si>
  <si>
    <t>7 915 005-79-15</t>
  </si>
  <si>
    <t>Лид: Сосенко Давид Константинович</t>
  </si>
  <si>
    <t>7 916 384-09-00</t>
  </si>
  <si>
    <t>26 сек</t>
  </si>
  <si>
    <t>Лид: Панкратов Андрей Павлович</t>
  </si>
  <si>
    <t>7 903 621-92-66</t>
  </si>
  <si>
    <t>31 сек</t>
  </si>
  <si>
    <t>Лид: ГЕНЕРАЛЬНЫЙ ДИРЕТКОР Дьячков Николай Борисович</t>
  </si>
  <si>
    <t>28 сек</t>
  </si>
  <si>
    <t>7 903 201-65-33</t>
  </si>
  <si>
    <t>27 сек</t>
  </si>
  <si>
    <t>Лид: ГАНИН МИХАИЛ МИХАЙЛОВИЧ</t>
  </si>
  <si>
    <t>7 926 127-01-97</t>
  </si>
  <si>
    <t>21 сек</t>
  </si>
  <si>
    <t>Лид: Андрей Борщ</t>
  </si>
  <si>
    <t>7 926 549-29-77</t>
  </si>
  <si>
    <t>1 мин, 32 сек</t>
  </si>
  <si>
    <t>Лид: Алибек Алибеков</t>
  </si>
  <si>
    <t>7 985 255-33-85</t>
  </si>
  <si>
    <t>52 сек</t>
  </si>
  <si>
    <t>Лид: Денис Сёмочкин</t>
  </si>
  <si>
    <t>7 968 926-45-00</t>
  </si>
  <si>
    <t>4 мин, 48 сек</t>
  </si>
  <si>
    <t>Cумма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</si>
</sst>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22" fontId="18" fillId="0" borderId="10" xfId="0" applyNumberFormat="1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164" fontId="18" fillId="33" borderId="10" xfId="0" applyNumberFormat="1" applyFont="1" applyFill="1" applyBorder="1" applyAlignment="1">
      <alignment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workbookViewId="0">
      <selection activeCell="I2" sqref="I2"/>
    </sheetView>
  </sheetViews>
  <sheetFormatPr defaultRowHeight="15" x14ac:dyDescent="0.25"/>
  <cols>
    <col min="1" max="1" width="15.28515625" bestFit="1" customWidth="1"/>
    <col min="2" max="2" width="13.5703125" bestFit="1" customWidth="1"/>
    <col min="3" max="3" width="14.7109375" bestFit="1" customWidth="1"/>
    <col min="4" max="4" width="9.85546875" bestFit="1" customWidth="1"/>
    <col min="5" max="5" width="12" bestFit="1" customWidth="1"/>
    <col min="6" max="6" width="15" bestFit="1" customWidth="1"/>
    <col min="7" max="7" width="15.28515625" bestFit="1" customWidth="1"/>
    <col min="8" max="8" width="9.5703125" bestFit="1" customWidth="1"/>
    <col min="9" max="9" width="9.5703125" customWidth="1"/>
    <col min="10" max="10" width="21.28515625" bestFit="1" customWidth="1"/>
    <col min="11" max="11" width="6.85546875" bestFit="1" customWidth="1"/>
    <col min="12" max="12" width="35.5703125" bestFit="1" customWidth="1"/>
    <col min="13" max="13" width="12.28515625" bestFit="1" customWidth="1"/>
  </cols>
  <sheetData>
    <row r="1" spans="1:13" ht="26.25" x14ac:dyDescent="0.25">
      <c r="A1" s="2" t="s">
        <v>0</v>
      </c>
      <c r="B1" s="2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2" t="s">
        <v>6</v>
      </c>
      <c r="H1" s="4" t="s">
        <v>7</v>
      </c>
      <c r="I1" s="4" t="s">
        <v>63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26.25" x14ac:dyDescent="0.25">
      <c r="A2" s="1" t="s">
        <v>12</v>
      </c>
      <c r="B2" s="2" t="s">
        <v>13</v>
      </c>
      <c r="C2" s="2" t="s">
        <v>14</v>
      </c>
      <c r="D2" s="2" t="s">
        <v>15</v>
      </c>
      <c r="E2" s="4" t="s">
        <v>16</v>
      </c>
      <c r="F2" s="3">
        <v>43097.724085648151</v>
      </c>
      <c r="G2" s="2" t="s">
        <v>17</v>
      </c>
      <c r="H2" s="5">
        <v>2.5499999999999998</v>
      </c>
      <c r="I2" s="5">
        <f t="shared" ref="I2:I5" si="0">IFERROR(((--LEFTB($E2,SEARCH(" ",$E2)-1))+ROUND(LEFTB(TRIM(SUBSTITUTE($E2,MID($E2,1,SEARCH(",",$E2)),"")),SEARCH(" ",TRIM(SUBSTITUTE($E2,MID($E2,1,SEARCH(",",$E2)),""))))/60,2))*H2,$H2*(--LEFTB($E2,SEARCH(" ",$E2)-1)))</f>
        <v>17.849999999999998</v>
      </c>
      <c r="J2" s="1"/>
      <c r="K2" s="2" t="s">
        <v>18</v>
      </c>
      <c r="L2" s="2" t="s">
        <v>19</v>
      </c>
      <c r="M2" s="1"/>
    </row>
    <row r="3" spans="1:13" ht="26.25" x14ac:dyDescent="0.25">
      <c r="A3" s="1" t="s">
        <v>12</v>
      </c>
      <c r="B3" s="2" t="s">
        <v>13</v>
      </c>
      <c r="C3" s="2" t="s">
        <v>20</v>
      </c>
      <c r="D3" s="2" t="s">
        <v>15</v>
      </c>
      <c r="E3" s="4" t="s">
        <v>21</v>
      </c>
      <c r="F3" s="3">
        <v>43097.721655092595</v>
      </c>
      <c r="G3" s="2" t="s">
        <v>17</v>
      </c>
      <c r="H3" s="5">
        <v>2.5499999999999998</v>
      </c>
      <c r="I3" s="5">
        <f t="shared" si="0"/>
        <v>58.65</v>
      </c>
      <c r="J3" s="1"/>
      <c r="K3" s="2" t="s">
        <v>18</v>
      </c>
      <c r="L3" s="2" t="s">
        <v>22</v>
      </c>
      <c r="M3" s="1"/>
    </row>
    <row r="4" spans="1:13" ht="26.25" x14ac:dyDescent="0.25">
      <c r="A4" s="2" t="s">
        <v>23</v>
      </c>
      <c r="B4" s="2" t="s">
        <v>13</v>
      </c>
      <c r="C4" s="2" t="s">
        <v>24</v>
      </c>
      <c r="D4" s="2" t="s">
        <v>15</v>
      </c>
      <c r="E4" s="4" t="s">
        <v>25</v>
      </c>
      <c r="F4" s="3">
        <v>43097.709537037037</v>
      </c>
      <c r="G4" s="2" t="s">
        <v>17</v>
      </c>
      <c r="H4" s="5">
        <v>2.5499999999999998</v>
      </c>
      <c r="I4" s="5">
        <f t="shared" si="0"/>
        <v>84.149999999999991</v>
      </c>
      <c r="J4" s="1"/>
      <c r="K4" s="2" t="s">
        <v>18</v>
      </c>
      <c r="L4" s="2" t="s">
        <v>26</v>
      </c>
      <c r="M4" s="1"/>
    </row>
    <row r="5" spans="1:13" ht="26.25" x14ac:dyDescent="0.25">
      <c r="A5" s="2" t="s">
        <v>23</v>
      </c>
      <c r="B5" s="2" t="s">
        <v>13</v>
      </c>
      <c r="C5" s="2" t="s">
        <v>27</v>
      </c>
      <c r="D5" s="2" t="s">
        <v>15</v>
      </c>
      <c r="E5" s="4" t="s">
        <v>28</v>
      </c>
      <c r="F5" s="3">
        <v>43097.705868055556</v>
      </c>
      <c r="G5" s="2" t="s">
        <v>17</v>
      </c>
      <c r="H5" s="5">
        <v>2.5499999999999998</v>
      </c>
      <c r="I5" s="5">
        <f t="shared" si="0"/>
        <v>127.49999999999999</v>
      </c>
      <c r="J5" s="1"/>
      <c r="K5" s="2" t="s">
        <v>18</v>
      </c>
      <c r="L5" s="2" t="s">
        <v>29</v>
      </c>
      <c r="M5" s="1"/>
    </row>
    <row r="6" spans="1:13" ht="26.25" x14ac:dyDescent="0.25">
      <c r="A6" s="2" t="s">
        <v>23</v>
      </c>
      <c r="B6" s="2" t="s">
        <v>13</v>
      </c>
      <c r="C6" s="2" t="s">
        <v>30</v>
      </c>
      <c r="D6" s="2" t="s">
        <v>15</v>
      </c>
      <c r="E6" s="4" t="s">
        <v>31</v>
      </c>
      <c r="F6" s="3">
        <v>43097.70380787037</v>
      </c>
      <c r="G6" s="2" t="s">
        <v>17</v>
      </c>
      <c r="H6" s="5">
        <v>2.5499999999999998</v>
      </c>
      <c r="I6" s="5">
        <f>IFERROR(((--LEFTB($E6,SEARCH(" ",$E6)-1))+ROUND(LEFTB(TRIM(SUBSTITUTE($E6,MID($E6,1,SEARCH(",",$E6)),"")),SEARCH(" ",TRIM(SUBSTITUTE($E6,MID($E6,1,SEARCH(",",$E6)),""))))/60,2))*H6,$H6*(--LEFTB($E6,SEARCH(" ",$E6)-1)))</f>
        <v>2.8559999999999999</v>
      </c>
      <c r="J6" s="1"/>
      <c r="K6" s="2" t="s">
        <v>18</v>
      </c>
      <c r="L6" s="2" t="s">
        <v>32</v>
      </c>
      <c r="M6" s="1"/>
    </row>
    <row r="7" spans="1:13" ht="26.25" x14ac:dyDescent="0.25">
      <c r="A7" s="2" t="s">
        <v>23</v>
      </c>
      <c r="B7" s="2" t="s">
        <v>13</v>
      </c>
      <c r="C7" s="2" t="s">
        <v>33</v>
      </c>
      <c r="D7" s="2" t="s">
        <v>15</v>
      </c>
      <c r="E7" s="4" t="s">
        <v>34</v>
      </c>
      <c r="F7" s="3">
        <v>43097.702997685185</v>
      </c>
      <c r="G7" s="2" t="s">
        <v>17</v>
      </c>
      <c r="H7" s="5">
        <v>2.5499999999999998</v>
      </c>
      <c r="I7" s="5">
        <f t="shared" ref="I7:I18" si="1">IFERROR(((--LEFTB($E7,SEARCH(" ",$E7)-1))+ROUND(LEFTB(TRIM(SUBSTITUTE($E7,MID($E7,1,SEARCH(",",$E7)),"")),SEARCH(" ",TRIM(SUBSTITUTE($E7,MID($E7,1,SEARCH(",",$E7)),""))))/60,2))*H7,$H7*(--LEFTB($E7,SEARCH(" ",$E7)-1)))</f>
        <v>2.5499999999999998</v>
      </c>
      <c r="J7" s="1"/>
      <c r="K7" s="2" t="s">
        <v>18</v>
      </c>
      <c r="L7" s="2" t="s">
        <v>35</v>
      </c>
      <c r="M7" s="1"/>
    </row>
    <row r="8" spans="1:13" ht="26.25" x14ac:dyDescent="0.25">
      <c r="A8" s="1" t="s">
        <v>12</v>
      </c>
      <c r="B8" s="2" t="s">
        <v>13</v>
      </c>
      <c r="C8" s="2" t="s">
        <v>36</v>
      </c>
      <c r="D8" s="2" t="s">
        <v>15</v>
      </c>
      <c r="E8" s="4" t="s">
        <v>37</v>
      </c>
      <c r="F8" s="3">
        <v>43096.782210648147</v>
      </c>
      <c r="G8" s="2" t="s">
        <v>17</v>
      </c>
      <c r="H8" s="5">
        <v>2.5499999999999998</v>
      </c>
      <c r="I8" s="5">
        <f t="shared" si="1"/>
        <v>99.449999999999989</v>
      </c>
      <c r="J8" s="1"/>
      <c r="K8" s="2" t="s">
        <v>18</v>
      </c>
      <c r="L8" s="2" t="s">
        <v>38</v>
      </c>
      <c r="M8" s="1"/>
    </row>
    <row r="9" spans="1:13" ht="26.25" x14ac:dyDescent="0.25">
      <c r="A9" s="1" t="s">
        <v>12</v>
      </c>
      <c r="B9" s="2" t="s">
        <v>13</v>
      </c>
      <c r="C9" s="2" t="s">
        <v>14</v>
      </c>
      <c r="D9" s="2" t="s">
        <v>15</v>
      </c>
      <c r="E9" s="4" t="s">
        <v>39</v>
      </c>
      <c r="F9" s="3">
        <v>43096.776909722219</v>
      </c>
      <c r="G9" s="2" t="s">
        <v>17</v>
      </c>
      <c r="H9" s="5">
        <v>2.5499999999999998</v>
      </c>
      <c r="I9" s="5">
        <f t="shared" si="1"/>
        <v>109.64999999999999</v>
      </c>
      <c r="J9" s="1"/>
      <c r="K9" s="2" t="s">
        <v>18</v>
      </c>
      <c r="L9" s="2" t="s">
        <v>19</v>
      </c>
      <c r="M9" s="1"/>
    </row>
    <row r="10" spans="1:13" ht="26.25" x14ac:dyDescent="0.25">
      <c r="A10" s="1" t="s">
        <v>12</v>
      </c>
      <c r="B10" s="2" t="s">
        <v>13</v>
      </c>
      <c r="C10" s="2" t="s">
        <v>40</v>
      </c>
      <c r="D10" s="2" t="s">
        <v>15</v>
      </c>
      <c r="E10" s="4" t="s">
        <v>37</v>
      </c>
      <c r="F10" s="3">
        <v>43096.776053240741</v>
      </c>
      <c r="G10" s="2" t="s">
        <v>17</v>
      </c>
      <c r="H10" s="5">
        <v>2.5499999999999998</v>
      </c>
      <c r="I10" s="5">
        <f t="shared" si="1"/>
        <v>99.449999999999989</v>
      </c>
      <c r="J10" s="1"/>
      <c r="K10" s="2" t="s">
        <v>18</v>
      </c>
      <c r="L10" s="2" t="s">
        <v>41</v>
      </c>
      <c r="M10" s="1"/>
    </row>
    <row r="11" spans="1:13" ht="26.25" x14ac:dyDescent="0.25">
      <c r="A11" s="1" t="s">
        <v>12</v>
      </c>
      <c r="B11" s="2" t="s">
        <v>13</v>
      </c>
      <c r="C11" s="2" t="s">
        <v>42</v>
      </c>
      <c r="D11" s="2" t="s">
        <v>15</v>
      </c>
      <c r="E11" s="4" t="s">
        <v>43</v>
      </c>
      <c r="F11" s="3">
        <v>43096.775219907409</v>
      </c>
      <c r="G11" s="2" t="s">
        <v>17</v>
      </c>
      <c r="H11" s="5">
        <v>2.5499999999999998</v>
      </c>
      <c r="I11" s="5">
        <f t="shared" si="1"/>
        <v>66.3</v>
      </c>
      <c r="J11" s="1"/>
      <c r="K11" s="2" t="s">
        <v>18</v>
      </c>
      <c r="L11" s="2" t="s">
        <v>44</v>
      </c>
      <c r="M11" s="1"/>
    </row>
    <row r="12" spans="1:13" ht="26.25" x14ac:dyDescent="0.25">
      <c r="A12" s="1" t="s">
        <v>12</v>
      </c>
      <c r="B12" s="2" t="s">
        <v>13</v>
      </c>
      <c r="C12" s="2" t="s">
        <v>45</v>
      </c>
      <c r="D12" s="2" t="s">
        <v>15</v>
      </c>
      <c r="E12" s="4" t="s">
        <v>46</v>
      </c>
      <c r="F12" s="3">
        <v>43096.772557870368</v>
      </c>
      <c r="G12" s="2" t="s">
        <v>17</v>
      </c>
      <c r="H12" s="5">
        <v>2.5499999999999998</v>
      </c>
      <c r="I12" s="5">
        <f t="shared" si="1"/>
        <v>79.05</v>
      </c>
      <c r="J12" s="1"/>
      <c r="K12" s="2" t="s">
        <v>18</v>
      </c>
      <c r="L12" s="2" t="s">
        <v>47</v>
      </c>
      <c r="M12" s="1"/>
    </row>
    <row r="13" spans="1:13" ht="26.25" x14ac:dyDescent="0.25">
      <c r="A13" s="1" t="s">
        <v>12</v>
      </c>
      <c r="B13" s="2" t="s">
        <v>13</v>
      </c>
      <c r="C13" s="2" t="s">
        <v>20</v>
      </c>
      <c r="D13" s="2" t="s">
        <v>15</v>
      </c>
      <c r="E13" s="4" t="s">
        <v>48</v>
      </c>
      <c r="F13" s="3">
        <v>43096.771701388891</v>
      </c>
      <c r="G13" s="2" t="s">
        <v>17</v>
      </c>
      <c r="H13" s="5">
        <v>2.5499999999999998</v>
      </c>
      <c r="I13" s="5">
        <f t="shared" si="1"/>
        <v>71.399999999999991</v>
      </c>
      <c r="J13" s="1"/>
      <c r="K13" s="2" t="s">
        <v>18</v>
      </c>
      <c r="L13" s="2" t="s">
        <v>22</v>
      </c>
      <c r="M13" s="1"/>
    </row>
    <row r="14" spans="1:13" ht="26.25" x14ac:dyDescent="0.25">
      <c r="A14" s="1" t="s">
        <v>12</v>
      </c>
      <c r="B14" s="2" t="s">
        <v>13</v>
      </c>
      <c r="C14" s="2" t="s">
        <v>49</v>
      </c>
      <c r="D14" s="2" t="s">
        <v>15</v>
      </c>
      <c r="E14" s="4" t="s">
        <v>50</v>
      </c>
      <c r="F14" s="3">
        <v>43096.770590277774</v>
      </c>
      <c r="G14" s="2" t="s">
        <v>17</v>
      </c>
      <c r="H14" s="5">
        <v>2.5499999999999998</v>
      </c>
      <c r="I14" s="5">
        <f t="shared" si="1"/>
        <v>68.849999999999994</v>
      </c>
      <c r="J14" s="1"/>
      <c r="K14" s="2" t="s">
        <v>18</v>
      </c>
      <c r="L14" s="2" t="s">
        <v>51</v>
      </c>
      <c r="M14" s="1"/>
    </row>
    <row r="15" spans="1:13" ht="26.25" x14ac:dyDescent="0.25">
      <c r="A15" s="1" t="s">
        <v>12</v>
      </c>
      <c r="B15" s="2" t="s">
        <v>13</v>
      </c>
      <c r="C15" s="2" t="s">
        <v>52</v>
      </c>
      <c r="D15" s="2" t="s">
        <v>15</v>
      </c>
      <c r="E15" s="4" t="s">
        <v>53</v>
      </c>
      <c r="F15" s="3">
        <v>43096.769247685188</v>
      </c>
      <c r="G15" s="2" t="s">
        <v>17</v>
      </c>
      <c r="H15" s="5">
        <v>2.5499999999999998</v>
      </c>
      <c r="I15" s="5">
        <f t="shared" si="1"/>
        <v>53.55</v>
      </c>
      <c r="J15" s="1"/>
      <c r="K15" s="2" t="s">
        <v>18</v>
      </c>
      <c r="L15" s="2" t="s">
        <v>54</v>
      </c>
      <c r="M15" s="1"/>
    </row>
    <row r="16" spans="1:13" ht="26.25" x14ac:dyDescent="0.25">
      <c r="A16" s="2" t="s">
        <v>23</v>
      </c>
      <c r="B16" s="2" t="s">
        <v>13</v>
      </c>
      <c r="C16" s="2" t="s">
        <v>55</v>
      </c>
      <c r="D16" s="2" t="s">
        <v>15</v>
      </c>
      <c r="E16" s="4" t="s">
        <v>56</v>
      </c>
      <c r="F16" s="3">
        <v>43096.73228009259</v>
      </c>
      <c r="G16" s="2" t="s">
        <v>17</v>
      </c>
      <c r="H16" s="5">
        <v>2.5499999999999998</v>
      </c>
      <c r="I16" s="5">
        <f t="shared" si="1"/>
        <v>3.9015</v>
      </c>
      <c r="J16" s="1"/>
      <c r="K16" s="2" t="s">
        <v>18</v>
      </c>
      <c r="L16" s="2" t="s">
        <v>57</v>
      </c>
      <c r="M16" s="1"/>
    </row>
    <row r="17" spans="1:13" ht="26.25" x14ac:dyDescent="0.25">
      <c r="A17" s="2" t="s">
        <v>23</v>
      </c>
      <c r="B17" s="2" t="s">
        <v>13</v>
      </c>
      <c r="C17" s="2" t="s">
        <v>58</v>
      </c>
      <c r="D17" s="2" t="s">
        <v>15</v>
      </c>
      <c r="E17" s="4" t="s">
        <v>59</v>
      </c>
      <c r="F17" s="3">
        <v>43096.730868055558</v>
      </c>
      <c r="G17" s="2" t="s">
        <v>17</v>
      </c>
      <c r="H17" s="5">
        <v>2.5499999999999998</v>
      </c>
      <c r="I17" s="5">
        <f t="shared" si="1"/>
        <v>132.6</v>
      </c>
      <c r="J17" s="1"/>
      <c r="K17" s="2" t="s">
        <v>18</v>
      </c>
      <c r="L17" s="2" t="s">
        <v>60</v>
      </c>
      <c r="M17" s="1"/>
    </row>
    <row r="18" spans="1:13" ht="26.25" x14ac:dyDescent="0.25">
      <c r="A18" s="2" t="s">
        <v>23</v>
      </c>
      <c r="B18" s="2" t="s">
        <v>13</v>
      </c>
      <c r="C18" s="2" t="s">
        <v>61</v>
      </c>
      <c r="D18" s="2" t="s">
        <v>15</v>
      </c>
      <c r="E18" s="4" t="s">
        <v>62</v>
      </c>
      <c r="F18" s="3">
        <v>43096.724861111114</v>
      </c>
      <c r="G18" s="2" t="s">
        <v>17</v>
      </c>
      <c r="H18" s="5">
        <v>2.5499999999999998</v>
      </c>
      <c r="I18" s="5">
        <f t="shared" si="1"/>
        <v>12.239999999999998</v>
      </c>
      <c r="J18" s="1"/>
      <c r="K18" s="2" t="s">
        <v>18</v>
      </c>
      <c r="L18" s="2" t="s">
        <v>26</v>
      </c>
      <c r="M18" s="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call_details_2018_01_06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Ракитин И.О.</cp:lastModifiedBy>
  <dcterms:created xsi:type="dcterms:W3CDTF">2018-01-06T09:25:03Z</dcterms:created>
  <dcterms:modified xsi:type="dcterms:W3CDTF">2018-01-06T09:48:53Z</dcterms:modified>
</cp:coreProperties>
</file>