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68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I102" i="1" l="1"/>
  <c r="I101" i="1"/>
  <c r="I100" i="1"/>
  <c r="I99" i="1"/>
  <c r="I98" i="1"/>
  <c r="I97" i="1"/>
  <c r="I96" i="1"/>
  <c r="I103" i="1" s="1"/>
  <c r="I91" i="1"/>
  <c r="I90" i="1"/>
  <c r="I89" i="1"/>
  <c r="I88" i="1"/>
  <c r="I87" i="1"/>
  <c r="I86" i="1"/>
  <c r="I85" i="1"/>
  <c r="I84" i="1"/>
  <c r="I83" i="1"/>
  <c r="H82" i="1"/>
  <c r="I82" i="1" s="1"/>
  <c r="C82" i="1"/>
  <c r="H81" i="1"/>
  <c r="I81" i="1" s="1"/>
  <c r="C81" i="1"/>
  <c r="H80" i="1"/>
  <c r="I80" i="1" s="1"/>
  <c r="C80" i="1"/>
  <c r="H79" i="1"/>
  <c r="I79" i="1" s="1"/>
  <c r="C79" i="1"/>
  <c r="H78" i="1"/>
  <c r="I78" i="1" s="1"/>
  <c r="C78" i="1"/>
  <c r="H77" i="1"/>
  <c r="I77" i="1" s="1"/>
  <c r="C77" i="1"/>
  <c r="I92" i="1" l="1"/>
  <c r="I105" i="1" s="1"/>
  <c r="D107" i="1" s="1"/>
  <c r="D109" i="1" s="1"/>
  <c r="I17" i="1" l="1"/>
  <c r="I31" i="1" s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6" i="1"/>
  <c r="H17" i="1" l="1"/>
  <c r="H18" i="1"/>
  <c r="H19" i="1"/>
  <c r="H20" i="1"/>
  <c r="H21" i="1"/>
  <c r="H16" i="1"/>
  <c r="C21" i="1"/>
  <c r="C20" i="1"/>
  <c r="C19" i="1"/>
  <c r="C18" i="1"/>
  <c r="C17" i="1"/>
  <c r="C16" i="1"/>
  <c r="I41" i="1" l="1"/>
  <c r="I40" i="1"/>
  <c r="I39" i="1"/>
  <c r="I38" i="1"/>
  <c r="I37" i="1"/>
  <c r="I36" i="1"/>
  <c r="I35" i="1"/>
  <c r="I42" i="1" l="1"/>
  <c r="I44" i="1" l="1"/>
  <c r="D46" i="1" s="1"/>
  <c r="D48" i="1" s="1"/>
</calcChain>
</file>

<file path=xl/sharedStrings.xml><?xml version="1.0" encoding="utf-8"?>
<sst xmlns="http://schemas.openxmlformats.org/spreadsheetml/2006/main" count="134" uniqueCount="54">
  <si>
    <t>ИП Елезов Леонид Ювинальевич       ИНН 290403609790</t>
  </si>
  <si>
    <t>Юр. Адрес: 165300, Россия, Архангельская область, Котлас, пр. Мира 29-58     тел. (81837) 2-55-12 (дом.)</t>
  </si>
  <si>
    <t>Факт. Адрес: 165300, Россия, Архангельская область, Котлас, ул. Ленина 178Б  тел. (81837) 3-29-05 (раб.)</t>
  </si>
  <si>
    <t xml:space="preserve">ДОГОВОР ЗАКАЗ-НАРЯД НА РАБОТЫ № </t>
  </si>
  <si>
    <t>Дата приёма заказа:                  09,01         2018 г</t>
  </si>
  <si>
    <t>Дата окончания работ:              12,01       2018 г.</t>
  </si>
  <si>
    <t>Потребитель: АО "Группа "Илим"  Адрес: г.Коряжма ул.Дыбцына  42</t>
  </si>
  <si>
    <t>Автомобиль:</t>
  </si>
  <si>
    <t>Модель</t>
  </si>
  <si>
    <t>VOLVO</t>
  </si>
  <si>
    <t xml:space="preserve">Гос. номер </t>
  </si>
  <si>
    <t>К471 ЕН</t>
  </si>
  <si>
    <t>Выполненные работы</t>
  </si>
  <si>
    <t>Код работы</t>
  </si>
  <si>
    <t>Наименование выполненных работ</t>
  </si>
  <si>
    <t>Исполнитель</t>
  </si>
  <si>
    <t>Крат</t>
  </si>
  <si>
    <t>Кол-во (часов)</t>
  </si>
  <si>
    <t>Цена н/ч</t>
  </si>
  <si>
    <t>Стоимость</t>
  </si>
  <si>
    <t>Сумма</t>
  </si>
  <si>
    <t>Бригада ТО</t>
  </si>
  <si>
    <t>Итого выполненные работы:</t>
  </si>
  <si>
    <t>Итого выполненные работы выходные праздничные дни коэффицент 2:</t>
  </si>
  <si>
    <t>Установленные/использованные/ материалы Исполнителя.</t>
  </si>
  <si>
    <t xml:space="preserve">№ </t>
  </si>
  <si>
    <t>Наименование использованных материалов</t>
  </si>
  <si>
    <t xml:space="preserve">Ед. из. </t>
  </si>
  <si>
    <t xml:space="preserve">Кол-во </t>
  </si>
  <si>
    <t>Цена</t>
  </si>
  <si>
    <t>шт</t>
  </si>
  <si>
    <t>Итого  материалов:</t>
  </si>
  <si>
    <t>Всего:</t>
  </si>
  <si>
    <t>Стоимость ремонтных работ и установленных материалов:</t>
  </si>
  <si>
    <t>руб.</t>
  </si>
  <si>
    <t>С объемом работ и первоначальной стоимостью согласен</t>
  </si>
  <si>
    <t>С правилами предоставления услуг ознакомлен.</t>
  </si>
  <si>
    <t xml:space="preserve">Общая стоимость ремонта: </t>
  </si>
  <si>
    <t>(подпись Заказчика)____________________________</t>
  </si>
  <si>
    <t xml:space="preserve">Объем и качество выполненных работ ,  </t>
  </si>
  <si>
    <t>Заказ- наряд оформил:</t>
  </si>
  <si>
    <t xml:space="preserve">комплектность транспортного  </t>
  </si>
  <si>
    <t>средства проверил.</t>
  </si>
  <si>
    <t>Кассир:_______________________________</t>
  </si>
  <si>
    <t>Исполнитель:_____________________</t>
  </si>
  <si>
    <t>Елезов Л.Ю.__________________________</t>
  </si>
  <si>
    <t xml:space="preserve">Исполнитель  несет  гарантийные  обязательства   при  условии  соблюдения   потребителем  правил эксплуатации  и  рекомендаций </t>
  </si>
  <si>
    <t>исполнителя  по   использованию   результатов   работы   (услуги).</t>
  </si>
  <si>
    <t>С объёмом и качеством выполненных работ по заказу-наряду согласен.</t>
  </si>
  <si>
    <r>
      <t xml:space="preserve">Дополнительные условия договора: </t>
    </r>
    <r>
      <rPr>
        <sz val="9"/>
        <color indexed="8"/>
        <rFont val="Calibri"/>
        <family val="2"/>
        <charset val="204"/>
      </rPr>
      <t>Заказчик:_____________________</t>
    </r>
  </si>
  <si>
    <t>Претензий по комплектности не имею.          С рекомендациями по использованию результатов работ ознакомлен</t>
  </si>
  <si>
    <t>МЕХАНИК (Заказчика):____________________________</t>
  </si>
  <si>
    <t>Исполнитель:__________________</t>
  </si>
  <si>
    <t>Заказчик:__________________________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</si>
</sst>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b/>
      <sz val="14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5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i/>
      <sz val="9"/>
      <color theme="1"/>
      <name val="Calibri"/>
      <family val="2"/>
      <charset val="204"/>
      <scheme val="minor"/>
    </font>
    <font>
      <b/>
      <i/>
      <sz val="9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0" fillId="0" borderId="16" xfId="0" applyFont="1" applyBorder="1"/>
    <xf numFmtId="2" fontId="1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 vertical="center"/>
    </xf>
    <xf numFmtId="0" fontId="0" fillId="0" borderId="16" xfId="0" applyFont="1" applyBorder="1" applyAlignment="1"/>
    <xf numFmtId="0" fontId="0" fillId="0" borderId="16" xfId="0" applyFont="1" applyBorder="1" applyAlignment="1">
      <alignment horizontal="right" wrapText="1"/>
    </xf>
    <xf numFmtId="0" fontId="0" fillId="0" borderId="16" xfId="0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right"/>
    </xf>
    <xf numFmtId="0" fontId="0" fillId="0" borderId="22" xfId="0" applyFont="1" applyBorder="1" applyAlignment="1"/>
    <xf numFmtId="0" fontId="0" fillId="0" borderId="23" xfId="0" applyFont="1" applyBorder="1" applyAlignment="1">
      <alignment horizontal="center" vertical="center"/>
    </xf>
    <xf numFmtId="2" fontId="8" fillId="2" borderId="24" xfId="0" applyNumberFormat="1" applyFont="1" applyFill="1" applyBorder="1" applyAlignment="1">
      <alignment horizontal="center"/>
    </xf>
    <xf numFmtId="2" fontId="8" fillId="2" borderId="26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wrapText="1"/>
    </xf>
    <xf numFmtId="2" fontId="1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2" fontId="9" fillId="2" borderId="16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2" fontId="10" fillId="2" borderId="16" xfId="0" applyNumberFormat="1" applyFont="1" applyFill="1" applyBorder="1" applyAlignment="1">
      <alignment horizontal="center"/>
    </xf>
    <xf numFmtId="0" fontId="11" fillId="0" borderId="0" xfId="0" applyFont="1"/>
    <xf numFmtId="2" fontId="12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1" fillId="0" borderId="3" xfId="0" applyFont="1" applyBorder="1" applyAlignment="1"/>
    <xf numFmtId="0" fontId="11" fillId="0" borderId="32" xfId="0" applyFont="1" applyBorder="1" applyAlignment="1"/>
    <xf numFmtId="0" fontId="15" fillId="0" borderId="31" xfId="0" applyFont="1" applyBorder="1" applyAlignment="1">
      <alignment horizontal="right"/>
    </xf>
    <xf numFmtId="0" fontId="15" fillId="0" borderId="0" xfId="0" applyFont="1" applyBorder="1" applyAlignment="1">
      <alignment vertical="center"/>
    </xf>
    <xf numFmtId="0" fontId="15" fillId="0" borderId="32" xfId="0" applyFont="1" applyBorder="1" applyAlignment="1">
      <alignment horizontal="center"/>
    </xf>
    <xf numFmtId="0" fontId="11" fillId="0" borderId="6" xfId="0" applyFont="1" applyBorder="1" applyAlignment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0" fillId="0" borderId="0" xfId="0" applyFont="1" applyBorder="1" applyAlignment="1"/>
    <xf numFmtId="0" fontId="3" fillId="0" borderId="3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16" xfId="0" applyFill="1" applyBorder="1"/>
    <xf numFmtId="0" fontId="0" fillId="4" borderId="15" xfId="0" applyFill="1" applyBorder="1" applyAlignment="1">
      <alignment horizontal="center"/>
    </xf>
    <xf numFmtId="0" fontId="0" fillId="4" borderId="1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justify" wrapText="1"/>
    </xf>
    <xf numFmtId="0" fontId="16" fillId="0" borderId="0" xfId="0" applyFont="1" applyBorder="1" applyAlignment="1">
      <alignment horizontal="left" vertical="justify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/>
    </xf>
    <xf numFmtId="0" fontId="15" fillId="0" borderId="32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3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16" fillId="0" borderId="32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3" fillId="0" borderId="2" xfId="0" applyFont="1" applyBorder="1" applyAlignment="1"/>
    <xf numFmtId="0" fontId="0" fillId="0" borderId="3" xfId="0" applyBorder="1" applyAlignment="1"/>
    <xf numFmtId="0" fontId="0" fillId="0" borderId="17" xfId="0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17" xfId="0" applyFont="1" applyBorder="1" applyAlignment="1">
      <alignment horizontal="center"/>
    </xf>
    <xf numFmtId="0" fontId="0" fillId="0" borderId="30" xfId="0" applyFont="1" applyBorder="1" applyAlignment="1"/>
    <xf numFmtId="0" fontId="5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0" fillId="0" borderId="25" xfId="0" applyBorder="1" applyAlignment="1">
      <alignment horizontal="right"/>
    </xf>
    <xf numFmtId="0" fontId="3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5" xfId="0" applyBorder="1" applyAlignment="1">
      <alignment horizontal="left"/>
    </xf>
    <xf numFmtId="0" fontId="0" fillId="0" borderId="5" xfId="0" applyFont="1" applyBorder="1" applyAlignment="1"/>
    <xf numFmtId="0" fontId="0" fillId="0" borderId="6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\AppData\Local\Temp\7zO47EA0A55\1.2%20&#1055;&#1088;&#1072;&#1081;&#1089;%20-%20&#1083;&#1080;&#1089;&#1090;%20&#1087;&#1088;&#1080;&#1083;&#1086;&#1078;&#1077;&#1085;&#1080;&#1077;%20&#8470;2%20&#1075;.&#1071;&#1088;&#1080;&#1085;&#1089;&#1082;-&#1050;&#1088;&#1072;&#1089;&#1085;&#1086;&#1073;&#1086;&#1088;&#1089;&#1082;%20&#1076;&#1083;&#1103;%20&#1042;&#1086;&#1083;&#1100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 xml:space="preserve">Приложение №1 
</v>
          </cell>
        </row>
        <row r="2">
          <cell r="B2" t="str">
            <v>к Договору № К-1346/17 от « 1 » декабря  2017 г.</v>
          </cell>
        </row>
        <row r="4">
          <cell r="B4" t="str">
            <v>Прайс - лист оказания услуг для  импортной грузовой техники: VOLVO; SCANIA</v>
          </cell>
        </row>
        <row r="6">
          <cell r="B6" t="str">
            <v xml:space="preserve">Цены на отпускаемую продукцию ремонт узлов и агрегатов (без стоимости запасных частей)  </v>
          </cell>
        </row>
        <row r="7">
          <cell r="B7" t="str">
            <v>для Импортной легковой техники от «1» Декабря  2017г.</v>
          </cell>
        </row>
        <row r="8">
          <cell r="B8" t="str">
            <v>№п/п</v>
          </cell>
          <cell r="C8" t="str">
            <v>Наименование продукции</v>
          </cell>
          <cell r="K8" t="str">
            <v xml:space="preserve">   цена, руб.</v>
          </cell>
        </row>
        <row r="10">
          <cell r="B10">
            <v>1</v>
          </cell>
          <cell r="C10" t="str">
            <v>Слесарные работы - нормо-час</v>
          </cell>
          <cell r="K10">
            <v>1193.3399999999999</v>
          </cell>
        </row>
        <row r="11">
          <cell r="B11">
            <v>2</v>
          </cell>
          <cell r="C11" t="str">
            <v>Сопутствующий ремонт (шиномонтажный цех)  нормо-час</v>
          </cell>
          <cell r="K11">
            <v>492.12</v>
          </cell>
        </row>
        <row r="13">
          <cell r="B13" t="str">
            <v xml:space="preserve">Цены на отпускаемую продукцию ремонт узлов и агрегатов (без стоимости запасных частей)  </v>
          </cell>
        </row>
        <row r="14">
          <cell r="B14" t="str">
            <v>для Импортной грузовой техники от «1» Декабря  2017г.</v>
          </cell>
        </row>
        <row r="15">
          <cell r="B15" t="str">
            <v>№п/п</v>
          </cell>
          <cell r="C15" t="str">
            <v>Наименование продукции</v>
          </cell>
          <cell r="K15" t="str">
            <v xml:space="preserve">   цена, руб.</v>
          </cell>
        </row>
        <row r="17">
          <cell r="C17" t="str">
            <v>РЕМОНТ И ТЕХНИЧЕСКОЕ ОБСЛУЖИВАНИЕ</v>
          </cell>
        </row>
        <row r="18">
          <cell r="B18">
            <v>1</v>
          </cell>
          <cell r="C18" t="str">
            <v>Сопутствующий ремонт (Техническое обслуживание) нормо-час</v>
          </cell>
          <cell r="K18">
            <v>1193.3399999999999</v>
          </cell>
        </row>
        <row r="19">
          <cell r="B19">
            <v>2</v>
          </cell>
          <cell r="C19" t="str">
            <v>Регулировка ступиц, протяжка - а/м</v>
          </cell>
          <cell r="K19">
            <v>1575</v>
          </cell>
        </row>
        <row r="20">
          <cell r="B20">
            <v>3</v>
          </cell>
          <cell r="C20" t="str">
            <v>Регулировка ступиц, протяжка - прицеп</v>
          </cell>
          <cell r="K20">
            <v>2205</v>
          </cell>
        </row>
        <row r="21">
          <cell r="B21">
            <v>4</v>
          </cell>
          <cell r="C21" t="str">
            <v xml:space="preserve">Протяжка коников </v>
          </cell>
          <cell r="K21">
            <v>2362.5</v>
          </cell>
        </row>
        <row r="22">
          <cell r="B22">
            <v>5</v>
          </cell>
          <cell r="C22" t="str">
            <v>Ступица колеса, демонтаж/монтаж - а/м, прицеп</v>
          </cell>
          <cell r="K22">
            <v>945</v>
          </cell>
        </row>
        <row r="23">
          <cell r="B23">
            <v>6</v>
          </cell>
          <cell r="C23" t="str">
            <v>Смазка ступицы - замена</v>
          </cell>
          <cell r="K23">
            <v>472.5</v>
          </cell>
        </row>
        <row r="24">
          <cell r="B24">
            <v>7</v>
          </cell>
          <cell r="C24" t="str">
            <v>Замена подшипника заднего, переднего колеса</v>
          </cell>
          <cell r="K24">
            <v>3219.3</v>
          </cell>
        </row>
        <row r="25">
          <cell r="B25">
            <v>8</v>
          </cell>
          <cell r="C25" t="str">
            <v xml:space="preserve">Выпрессовка - Запрессовка "Сайлентблока" реактивной штанги на прицепе п/прицепе "JYKI",  на прицепе - п/прицепе "НОВТРАК" </v>
          </cell>
          <cell r="K25">
            <v>945</v>
          </cell>
        </row>
        <row r="26">
          <cell r="B26">
            <v>9</v>
          </cell>
          <cell r="C26" t="str">
            <v>Выпрессовка - Запрессовка "Втулки кулака" на прицепе, п/прицепа "JYKI"</v>
          </cell>
          <cell r="K26">
            <v>945</v>
          </cell>
        </row>
        <row r="27">
          <cell r="B27">
            <v>10</v>
          </cell>
          <cell r="C27" t="str">
            <v xml:space="preserve">Выпрессовка - Запрессовка "Сайлентблока" реактивной штанги на а/м </v>
          </cell>
          <cell r="K27">
            <v>945</v>
          </cell>
        </row>
        <row r="28">
          <cell r="B28">
            <v>11</v>
          </cell>
          <cell r="C28" t="str">
            <v>Втулка рессоры (передняя), снять установить</v>
          </cell>
          <cell r="K28">
            <v>3307.5</v>
          </cell>
        </row>
        <row r="29">
          <cell r="B29">
            <v>12</v>
          </cell>
          <cell r="C29" t="str">
            <v>Втулка рессоры (задняя), снять установить</v>
          </cell>
          <cell r="K29">
            <v>3937.5</v>
          </cell>
        </row>
        <row r="30">
          <cell r="B30">
            <v>13</v>
          </cell>
          <cell r="C30" t="str">
            <v>Обработка колодок шлиф, машинкой подготовка к наклёпке (1 пара)</v>
          </cell>
          <cell r="K30">
            <v>694.8</v>
          </cell>
        </row>
        <row r="31">
          <cell r="B31">
            <v>14</v>
          </cell>
          <cell r="C31" t="str">
            <v>Наклёпка тормозных накладок на одну колодку - а/м, прицеп</v>
          </cell>
          <cell r="K31">
            <v>1260</v>
          </cell>
        </row>
        <row r="32">
          <cell r="B32">
            <v>15</v>
          </cell>
          <cell r="C32" t="str">
            <v>Демонтаж старых накладок с одной колодки</v>
          </cell>
          <cell r="K32">
            <v>694.8</v>
          </cell>
        </row>
        <row r="33">
          <cell r="B33">
            <v>16</v>
          </cell>
          <cell r="C33" t="str">
            <v>Смазка прицепа, п/прицепа "JYKI", "НОВТРАК"</v>
          </cell>
          <cell r="K33">
            <v>630</v>
          </cell>
        </row>
        <row r="34">
          <cell r="B34">
            <v>17</v>
          </cell>
          <cell r="C34" t="str">
            <v>Нижняя защитная пластина, маслянный поддон, "Снятие"</v>
          </cell>
          <cell r="K34">
            <v>315</v>
          </cell>
        </row>
        <row r="35">
          <cell r="B35">
            <v>18</v>
          </cell>
          <cell r="C35" t="str">
            <v>Нижняя защитная пластина, маслянный поддон, "Установка"</v>
          </cell>
          <cell r="K35">
            <v>472.5</v>
          </cell>
        </row>
        <row r="36">
          <cell r="B36">
            <v>19</v>
          </cell>
          <cell r="C36" t="str">
            <v>Смазывание в соответствии с имеющейся картой смазки на а/м "VOLVO", "SCANIA"</v>
          </cell>
          <cell r="K36">
            <v>315</v>
          </cell>
        </row>
        <row r="37">
          <cell r="B37">
            <v>20</v>
          </cell>
          <cell r="C37" t="str">
            <v>Масло, коробка дифференциала, замена</v>
          </cell>
          <cell r="K37">
            <v>1180.8</v>
          </cell>
        </row>
        <row r="38">
          <cell r="B38">
            <v>21</v>
          </cell>
          <cell r="C38" t="str">
            <v>Техническое обслуживание  "автопоезда" "VOLVO", "SCANIA"</v>
          </cell>
          <cell r="K38">
            <v>4725</v>
          </cell>
        </row>
        <row r="39">
          <cell r="B39">
            <v>22</v>
          </cell>
          <cell r="C39" t="str">
            <v>Техническое обслуживание  автомобиля "VOLVO", "SCANIA"</v>
          </cell>
          <cell r="K39">
            <v>2700</v>
          </cell>
        </row>
        <row r="40">
          <cell r="B40">
            <v>23</v>
          </cell>
          <cell r="C40" t="str">
            <v>Техническое обслуживание на прицепе - п/прицепе "JYKI", "НОВТРАК"</v>
          </cell>
          <cell r="K40">
            <v>2025</v>
          </cell>
        </row>
        <row r="41">
          <cell r="B41">
            <v>24</v>
          </cell>
          <cell r="C41" t="str">
            <v>Ежегодное обслуживание автомобиля "VOLVO", "SCANIA"</v>
          </cell>
          <cell r="K41">
            <v>11805.3</v>
          </cell>
        </row>
        <row r="44">
          <cell r="B44" t="str">
            <v>Прайс - лист оказания услуг для  импортной грузовой техники: VOLVO; SCANIA</v>
          </cell>
        </row>
        <row r="46">
          <cell r="B46" t="str">
            <v xml:space="preserve">Цены на отпускаемую продукцию ремонт узлов и агрегатов (без стоимости запасных частей)  </v>
          </cell>
        </row>
        <row r="47">
          <cell r="B47" t="str">
            <v>для Импортной грузовой техники от «1» Декабря  2017г.</v>
          </cell>
        </row>
        <row r="48">
          <cell r="B48" t="str">
            <v>№п/п</v>
          </cell>
          <cell r="C48" t="str">
            <v>Наименование продукции</v>
          </cell>
          <cell r="K48" t="str">
            <v xml:space="preserve">   цена, руб.</v>
          </cell>
        </row>
        <row r="50">
          <cell r="C50" t="str">
            <v>РЕМОНТ И ТЕХНИЧЕСКОЕ ОБСЛУЖИВАНИЕ</v>
          </cell>
        </row>
        <row r="51">
          <cell r="B51">
            <v>25</v>
          </cell>
          <cell r="C51" t="str">
            <v>Замена - Двигатель, масло и фильтр,</v>
          </cell>
          <cell r="K51">
            <v>630</v>
          </cell>
        </row>
        <row r="52">
          <cell r="B52">
            <v>26</v>
          </cell>
          <cell r="C52" t="str">
            <v>Замена - Масляный фильтр, коробка передач</v>
          </cell>
          <cell r="K52">
            <v>1073</v>
          </cell>
        </row>
        <row r="53">
          <cell r="B53">
            <v>27</v>
          </cell>
          <cell r="C53" t="str">
            <v>Замена - Фильтра масляный 1шт.</v>
          </cell>
          <cell r="K53">
            <v>834</v>
          </cell>
        </row>
        <row r="54">
          <cell r="B54">
            <v>28</v>
          </cell>
          <cell r="C54" t="str">
            <v>Замена - Фильтра КПП</v>
          </cell>
          <cell r="K54">
            <v>965</v>
          </cell>
        </row>
        <row r="55">
          <cell r="B55">
            <v>29</v>
          </cell>
          <cell r="C55" t="str">
            <v>Замена Масленка</v>
          </cell>
          <cell r="K55">
            <v>119</v>
          </cell>
        </row>
        <row r="56">
          <cell r="B56">
            <v>30</v>
          </cell>
          <cell r="C56" t="str">
            <v>Замена Масла КПП</v>
          </cell>
          <cell r="K56">
            <v>1133</v>
          </cell>
        </row>
        <row r="57">
          <cell r="B57">
            <v>31</v>
          </cell>
          <cell r="C57" t="str">
            <v>Замена Масла в Заднем редукторе</v>
          </cell>
          <cell r="K57">
            <v>1133</v>
          </cell>
        </row>
        <row r="58">
          <cell r="B58">
            <v>32</v>
          </cell>
          <cell r="C58" t="str">
            <v>Замена Масла в Сред. Редукторе</v>
          </cell>
          <cell r="K58">
            <v>1133</v>
          </cell>
        </row>
        <row r="59">
          <cell r="B59">
            <v>33</v>
          </cell>
          <cell r="C59" t="str">
            <v>Замена Масла в колёсных редукторах</v>
          </cell>
          <cell r="K59">
            <v>1133</v>
          </cell>
        </row>
        <row r="60">
          <cell r="B60">
            <v>34</v>
          </cell>
          <cell r="C60" t="str">
            <v>Замена Фильтра насоса Гура</v>
          </cell>
          <cell r="K60">
            <v>477</v>
          </cell>
        </row>
        <row r="61">
          <cell r="B61">
            <v>35</v>
          </cell>
          <cell r="C61" t="str">
            <v xml:space="preserve">Замена Прокладки крышки   </v>
          </cell>
          <cell r="K61">
            <v>8347</v>
          </cell>
        </row>
        <row r="62">
          <cell r="B62">
            <v>36</v>
          </cell>
          <cell r="C62" t="str">
            <v>Щиток суппорта, снятие установка</v>
          </cell>
          <cell r="K62">
            <v>834</v>
          </cell>
        </row>
        <row r="63">
          <cell r="B63">
            <v>37</v>
          </cell>
          <cell r="C63" t="str">
            <v>Глушитель, снять установить</v>
          </cell>
          <cell r="K63">
            <v>2146</v>
          </cell>
        </row>
        <row r="64">
          <cell r="B64">
            <v>38</v>
          </cell>
          <cell r="C64" t="str">
            <v>Выпускная труба, снять установить</v>
          </cell>
          <cell r="K64">
            <v>1192</v>
          </cell>
        </row>
        <row r="65">
          <cell r="B65">
            <v>39</v>
          </cell>
          <cell r="C65" t="str">
            <v>Катализатор, снятие установка</v>
          </cell>
          <cell r="K65">
            <v>1073</v>
          </cell>
        </row>
        <row r="66">
          <cell r="B66">
            <v>40</v>
          </cell>
          <cell r="C66" t="str">
            <v>Манжета, снять установить</v>
          </cell>
          <cell r="K66">
            <v>417</v>
          </cell>
        </row>
        <row r="67">
          <cell r="B67">
            <v>41</v>
          </cell>
          <cell r="C67" t="str">
            <v>Стабилизатор, снять установить</v>
          </cell>
          <cell r="K67">
            <v>1789</v>
          </cell>
        </row>
        <row r="68">
          <cell r="B68">
            <v>42</v>
          </cell>
          <cell r="C68" t="str">
            <v>Реактивная штанга, снятие установка</v>
          </cell>
          <cell r="K68">
            <v>2385</v>
          </cell>
        </row>
        <row r="69">
          <cell r="B69">
            <v>43</v>
          </cell>
          <cell r="C69" t="str">
            <v>Регулировочный рычаг, снятие установка</v>
          </cell>
          <cell r="K69">
            <v>596</v>
          </cell>
        </row>
        <row r="70">
          <cell r="B70">
            <v>44</v>
          </cell>
          <cell r="C70" t="str">
            <v xml:space="preserve">Кронштейн ресивера, снятие </v>
          </cell>
          <cell r="K70">
            <v>954</v>
          </cell>
        </row>
        <row r="71">
          <cell r="B71">
            <v>45</v>
          </cell>
          <cell r="C71" t="str">
            <v>Кронштейн ресивера, установка</v>
          </cell>
          <cell r="K71">
            <v>1372</v>
          </cell>
        </row>
        <row r="72">
          <cell r="B72">
            <v>46</v>
          </cell>
          <cell r="C72" t="str">
            <v>Кронштейн кулачкового вала, снятие установка</v>
          </cell>
          <cell r="K72">
            <v>954</v>
          </cell>
        </row>
        <row r="73">
          <cell r="B73">
            <v>47</v>
          </cell>
          <cell r="C73" t="str">
            <v>Тормозной барабан, снятие установка</v>
          </cell>
          <cell r="K73">
            <v>1073</v>
          </cell>
        </row>
        <row r="74">
          <cell r="B74">
            <v>48</v>
          </cell>
          <cell r="C74" t="str">
            <v>Снятие установка Кольцо ABS</v>
          </cell>
          <cell r="K74">
            <v>894</v>
          </cell>
        </row>
        <row r="75">
          <cell r="B75">
            <v>49</v>
          </cell>
          <cell r="C75" t="str">
            <v>Вилка энергоаккумулятора, снятие установка</v>
          </cell>
          <cell r="K75">
            <v>534</v>
          </cell>
        </row>
        <row r="76">
          <cell r="B76">
            <v>50</v>
          </cell>
          <cell r="C76" t="str">
            <v>Энергоаккумулятор, снятие установка</v>
          </cell>
          <cell r="K76">
            <v>1454</v>
          </cell>
        </row>
        <row r="77">
          <cell r="B77">
            <v>51</v>
          </cell>
          <cell r="C77" t="str">
            <v>Ускорительный клапан, снятие установка</v>
          </cell>
          <cell r="K77">
            <v>1669</v>
          </cell>
        </row>
        <row r="86">
          <cell r="B86" t="str">
            <v>Прайс - лист оказания услуг для  импортной грузовой техники: VOLVO; SCANIA</v>
          </cell>
        </row>
        <row r="88">
          <cell r="B88" t="str">
            <v xml:space="preserve">Цены на отпускаемую продукцию ремонт узлов и агрегатов (без стоимости запасных частей)  </v>
          </cell>
        </row>
        <row r="89">
          <cell r="B89" t="str">
            <v>для Импортной грузовой техники от «1» Декабря  2017г.</v>
          </cell>
        </row>
        <row r="90">
          <cell r="B90" t="str">
            <v>№п/п</v>
          </cell>
          <cell r="C90" t="str">
            <v>Наименование продукции</v>
          </cell>
          <cell r="K90" t="str">
            <v xml:space="preserve">   цена, руб.</v>
          </cell>
        </row>
        <row r="92">
          <cell r="C92" t="str">
            <v>РЕМОНТ И ТЕХНИЧЕСКОЕ ОБСЛУЖИВАНИЕ</v>
          </cell>
        </row>
        <row r="93">
          <cell r="B93">
            <v>52</v>
          </cell>
          <cell r="C93" t="str">
            <v>Сварка кулака - прицеп</v>
          </cell>
          <cell r="K93">
            <v>1317</v>
          </cell>
        </row>
        <row r="94">
          <cell r="B94">
            <v>53</v>
          </cell>
          <cell r="C94" t="str">
            <v xml:space="preserve">Проточить тормозной кулак для - а/м; прицеп </v>
          </cell>
          <cell r="K94">
            <v>1420</v>
          </cell>
        </row>
        <row r="95">
          <cell r="B95">
            <v>54</v>
          </cell>
          <cell r="C95" t="str">
            <v xml:space="preserve">Проточить тормозной барабан - а/м </v>
          </cell>
          <cell r="K95">
            <v>1823</v>
          </cell>
        </row>
        <row r="96">
          <cell r="B96">
            <v>55</v>
          </cell>
          <cell r="C96" t="str">
            <v>Ремонт ускорительного клапана</v>
          </cell>
          <cell r="K96">
            <v>2385</v>
          </cell>
        </row>
        <row r="97">
          <cell r="B97">
            <v>56</v>
          </cell>
          <cell r="C97" t="str">
            <v>Кулак, снятие установка</v>
          </cell>
          <cell r="K97">
            <v>1431</v>
          </cell>
        </row>
        <row r="98">
          <cell r="B98">
            <v>57</v>
          </cell>
          <cell r="C98" t="str">
            <v>Переборка механизма разжимного кулака на а/м Вольво</v>
          </cell>
          <cell r="K98">
            <v>4770</v>
          </cell>
        </row>
        <row r="99">
          <cell r="B99">
            <v>58</v>
          </cell>
          <cell r="C99" t="str">
            <v>Снятие башмака балансира</v>
          </cell>
          <cell r="K99">
            <v>2981</v>
          </cell>
        </row>
        <row r="100">
          <cell r="B100">
            <v>59</v>
          </cell>
          <cell r="C100" t="str">
            <v>Замена натяжителя ремня водяного насоса</v>
          </cell>
          <cell r="K100">
            <v>2981</v>
          </cell>
        </row>
        <row r="101">
          <cell r="B101">
            <v>60</v>
          </cell>
          <cell r="C101" t="str">
            <v>Замена натяжителя ремня генератора</v>
          </cell>
          <cell r="K101">
            <v>2146</v>
          </cell>
        </row>
        <row r="102">
          <cell r="B102">
            <v>61</v>
          </cell>
          <cell r="C102" t="str">
            <v>Замена  - "Подушки КПП"</v>
          </cell>
          <cell r="K102">
            <v>7350</v>
          </cell>
        </row>
        <row r="103">
          <cell r="B103">
            <v>62</v>
          </cell>
          <cell r="C103" t="str">
            <v>Замена  -  Передней "Подушки ДВС"</v>
          </cell>
          <cell r="K103">
            <v>7600</v>
          </cell>
        </row>
        <row r="104">
          <cell r="B104">
            <v>63</v>
          </cell>
          <cell r="C104" t="str">
            <v>Замена  -  Боковой "Подушки ДВС"</v>
          </cell>
          <cell r="K104">
            <v>4200</v>
          </cell>
        </row>
        <row r="105">
          <cell r="B105">
            <v>64</v>
          </cell>
          <cell r="C105" t="str">
            <v>Замена  - Подушек переднего Стабилизатора кабины</v>
          </cell>
          <cell r="K105">
            <v>4174</v>
          </cell>
        </row>
        <row r="106">
          <cell r="B106">
            <v>65</v>
          </cell>
          <cell r="C106" t="str">
            <v>Замена  - Подшипника переднего Стабилизатора</v>
          </cell>
          <cell r="K106">
            <v>2504</v>
          </cell>
        </row>
        <row r="107">
          <cell r="B107">
            <v>66</v>
          </cell>
          <cell r="C107" t="str">
            <v>Замена трубки ПВХ</v>
          </cell>
          <cell r="K107">
            <v>1778</v>
          </cell>
        </row>
        <row r="108">
          <cell r="B108">
            <v>67</v>
          </cell>
          <cell r="C108" t="str">
            <v>Изготовить Трубка ПВХ</v>
          </cell>
          <cell r="K108">
            <v>1789</v>
          </cell>
        </row>
        <row r="109">
          <cell r="B109">
            <v>68</v>
          </cell>
          <cell r="C109" t="str">
            <v>Укладка Трубки ПВХ на штатное место</v>
          </cell>
          <cell r="K109">
            <v>1062</v>
          </cell>
        </row>
        <row r="110">
          <cell r="B110">
            <v>69</v>
          </cell>
          <cell r="C110" t="str">
            <v>Кран КУТП, снятие установка</v>
          </cell>
          <cell r="K110">
            <v>1669</v>
          </cell>
        </row>
        <row r="111">
          <cell r="B111">
            <v>70</v>
          </cell>
          <cell r="C111" t="str">
            <v>Кран (РДВ Регулятора давления воздуха), снятие установка</v>
          </cell>
          <cell r="K111">
            <v>1073</v>
          </cell>
        </row>
        <row r="112">
          <cell r="B112">
            <v>71</v>
          </cell>
          <cell r="C112" t="str">
            <v>Кран (ВРК Выпускной распределительного клапан), снятие установка</v>
          </cell>
          <cell r="K112">
            <v>1073</v>
          </cell>
        </row>
        <row r="126">
          <cell r="B126" t="str">
            <v>Прайс - лист оказания услуг для  импортной грузовой техники: VOLVO; SCANIA</v>
          </cell>
        </row>
        <row r="128">
          <cell r="B128" t="str">
            <v xml:space="preserve">Цены на отпускаемую продукцию ремонт узлов и агрегатов (без стоимости запасных частей)  </v>
          </cell>
        </row>
        <row r="129">
          <cell r="B129" t="str">
            <v>для Импортной грузовой техники от «1» Декабря  2017г.</v>
          </cell>
        </row>
        <row r="130">
          <cell r="B130" t="str">
            <v>№п/п</v>
          </cell>
          <cell r="C130" t="str">
            <v>Наименование продукции</v>
          </cell>
          <cell r="K130" t="str">
            <v xml:space="preserve">   цена, руб.</v>
          </cell>
        </row>
        <row r="132">
          <cell r="C132" t="str">
            <v>РЕМОНТ И ТЕХНИЧЕСКОЕ ОБСЛУЖИВАНИЕ</v>
          </cell>
        </row>
        <row r="133">
          <cell r="B133">
            <v>72</v>
          </cell>
          <cell r="C133" t="str">
            <v>Снять,  установить стабилизатор кабины</v>
          </cell>
          <cell r="K133">
            <v>6678</v>
          </cell>
        </row>
        <row r="134">
          <cell r="B134">
            <v>73</v>
          </cell>
          <cell r="C134" t="str">
            <v>Снять,  установить облицовку кабины</v>
          </cell>
          <cell r="K134">
            <v>1431</v>
          </cell>
        </row>
        <row r="135">
          <cell r="B135">
            <v>74</v>
          </cell>
          <cell r="C135" t="str">
            <v>Снять,  установить бампер</v>
          </cell>
          <cell r="K135">
            <v>2146</v>
          </cell>
        </row>
        <row r="136">
          <cell r="B136">
            <v>75</v>
          </cell>
          <cell r="C136" t="str">
            <v>Снять,  установить амортизатор облицовки кабины</v>
          </cell>
          <cell r="K136">
            <v>534</v>
          </cell>
        </row>
        <row r="137">
          <cell r="B137">
            <v>76</v>
          </cell>
          <cell r="C137" t="str">
            <v>Снять,  установить амортизатор кабины</v>
          </cell>
          <cell r="K137">
            <v>2084</v>
          </cell>
        </row>
        <row r="138">
          <cell r="B138">
            <v>77</v>
          </cell>
          <cell r="C138" t="str">
            <v>Снять,  установить ограничитель подъёма кабины</v>
          </cell>
          <cell r="K138">
            <v>1965</v>
          </cell>
        </row>
        <row r="139">
          <cell r="B139">
            <v>78</v>
          </cell>
          <cell r="C139" t="str">
            <v>Замена  подшипника стабилизатора кабины</v>
          </cell>
          <cell r="K139">
            <v>2203</v>
          </cell>
        </row>
        <row r="140">
          <cell r="B140">
            <v>79</v>
          </cell>
          <cell r="C140" t="str">
            <v xml:space="preserve">Запрессовка, выпрессовка  сайлентблока стабилизатора кабины </v>
          </cell>
          <cell r="K140">
            <v>2266</v>
          </cell>
        </row>
        <row r="141">
          <cell r="B141">
            <v>80</v>
          </cell>
          <cell r="C141" t="str">
            <v>Установить башмак балансира</v>
          </cell>
          <cell r="K141">
            <v>3816</v>
          </cell>
        </row>
        <row r="142">
          <cell r="B142">
            <v>81</v>
          </cell>
          <cell r="C142" t="str">
            <v>Выпрессовка  сайлентблока балансира</v>
          </cell>
          <cell r="K142">
            <v>954</v>
          </cell>
        </row>
        <row r="143">
          <cell r="B143">
            <v>82</v>
          </cell>
          <cell r="C143" t="str">
            <v>Запрессовка  сайлентблока балансира</v>
          </cell>
          <cell r="K143">
            <v>1192</v>
          </cell>
        </row>
        <row r="144">
          <cell r="B144">
            <v>83</v>
          </cell>
          <cell r="C144" t="str">
            <v>Регулировка седельно-сцепного механизма</v>
          </cell>
          <cell r="K144">
            <v>1369</v>
          </cell>
        </row>
        <row r="145">
          <cell r="B145">
            <v>84</v>
          </cell>
          <cell r="C145" t="str">
            <v>Снять,  установить седельно-сцепной механизм</v>
          </cell>
          <cell r="K145">
            <v>3605</v>
          </cell>
        </row>
        <row r="146">
          <cell r="B146">
            <v>85</v>
          </cell>
          <cell r="C146" t="str">
            <v>Замена  подушки  седельно-сцепного механизма</v>
          </cell>
          <cell r="K146">
            <v>477</v>
          </cell>
        </row>
        <row r="147">
          <cell r="B147">
            <v>86</v>
          </cell>
          <cell r="C147" t="str">
            <v>Снять, установить балансир на прицепе</v>
          </cell>
          <cell r="K147">
            <v>5849</v>
          </cell>
        </row>
        <row r="148">
          <cell r="B148">
            <v>87</v>
          </cell>
          <cell r="C148" t="str">
            <v>Замена S-образного кольца на прицепе</v>
          </cell>
          <cell r="K148">
            <v>534</v>
          </cell>
        </row>
        <row r="149">
          <cell r="B149">
            <v>88</v>
          </cell>
          <cell r="C149" t="str">
            <v xml:space="preserve">Продольная рулевая тяга- Снятие, установка </v>
          </cell>
          <cell r="K149">
            <v>1890</v>
          </cell>
        </row>
        <row r="150">
          <cell r="B150">
            <v>89</v>
          </cell>
          <cell r="C150" t="str">
            <v xml:space="preserve">Поперечняя рулевая тяга - Снятие, установка </v>
          </cell>
          <cell r="K150">
            <v>1732.5</v>
          </cell>
        </row>
        <row r="151">
          <cell r="B151">
            <v>90</v>
          </cell>
          <cell r="C151" t="str">
            <v>Мойка ступицы</v>
          </cell>
          <cell r="K151">
            <v>645</v>
          </cell>
        </row>
        <row r="152">
          <cell r="B152">
            <v>91</v>
          </cell>
          <cell r="C152" t="str">
            <v>Мойка колодки</v>
          </cell>
          <cell r="K152">
            <v>537</v>
          </cell>
        </row>
        <row r="153">
          <cell r="B153">
            <v>92</v>
          </cell>
          <cell r="C153" t="str">
            <v>Мойка  Запорного устройства седла</v>
          </cell>
          <cell r="K153">
            <v>1492</v>
          </cell>
        </row>
        <row r="154">
          <cell r="B154">
            <v>93</v>
          </cell>
          <cell r="C154" t="str">
            <v>Замена - Запорного устройства седла</v>
          </cell>
          <cell r="K154">
            <v>3138</v>
          </cell>
        </row>
        <row r="155">
          <cell r="B155">
            <v>94</v>
          </cell>
          <cell r="C155" t="str">
            <v>Замена - S образного кольца колодок</v>
          </cell>
          <cell r="K155">
            <v>656</v>
          </cell>
        </row>
        <row r="156">
          <cell r="B156">
            <v>95</v>
          </cell>
          <cell r="C156" t="str">
            <v xml:space="preserve">Замена шкворня на прицепе </v>
          </cell>
          <cell r="K156">
            <v>787.5</v>
          </cell>
        </row>
        <row r="157">
          <cell r="B157">
            <v>96</v>
          </cell>
          <cell r="C157" t="str">
            <v>Протяжка - Башмака балансира</v>
          </cell>
          <cell r="K157">
            <v>1611</v>
          </cell>
        </row>
        <row r="167">
          <cell r="B167" t="str">
            <v>Прайс - лист оказания услуг для  импортной грузовой техники: VOLVO; SCANIA</v>
          </cell>
        </row>
        <row r="169">
          <cell r="B169" t="str">
            <v xml:space="preserve">Цены на отпускаемую продукцию ремонт узлов и агрегатов (без стоимости запасных частей)  </v>
          </cell>
        </row>
        <row r="170">
          <cell r="B170" t="str">
            <v>для Импортной грузовой техники от «1» Декабря  2017г.</v>
          </cell>
        </row>
        <row r="171">
          <cell r="B171" t="str">
            <v>№п/п</v>
          </cell>
          <cell r="C171" t="str">
            <v>Наименование продукции</v>
          </cell>
          <cell r="K171" t="str">
            <v xml:space="preserve">   цена, руб.</v>
          </cell>
        </row>
        <row r="173">
          <cell r="C173" t="str">
            <v>ШИНОМОНТАЖНЫЙ ЦЕХ</v>
          </cell>
        </row>
        <row r="174">
          <cell r="B174">
            <v>97</v>
          </cell>
          <cell r="C174" t="str">
            <v xml:space="preserve">Снятие - установка Переднего колеса с грузового а/м 3,5т на а/м </v>
          </cell>
          <cell r="K174">
            <v>418</v>
          </cell>
        </row>
        <row r="175">
          <cell r="B175">
            <v>98</v>
          </cell>
          <cell r="C175" t="str">
            <v xml:space="preserve">Снятие - установка колеса Заднее наружное с грузового а/м 3,5т, на прицепе </v>
          </cell>
          <cell r="K175">
            <v>418</v>
          </cell>
        </row>
        <row r="176">
          <cell r="B176">
            <v>99</v>
          </cell>
          <cell r="C176" t="str">
            <v xml:space="preserve">Снятие - установка колеса Заднее внутреннее с грузового а/м 3,5т, на прицеп </v>
          </cell>
          <cell r="K176">
            <v>565.4</v>
          </cell>
        </row>
        <row r="177">
          <cell r="B177">
            <v>100</v>
          </cell>
          <cell r="C177" t="str">
            <v>Проверка одного колеса давления, подкачка до нормы</v>
          </cell>
          <cell r="K177">
            <v>107.8</v>
          </cell>
        </row>
        <row r="178">
          <cell r="B178">
            <v>101</v>
          </cell>
          <cell r="C178" t="str">
            <v>Установка вентиля грузового</v>
          </cell>
          <cell r="K178">
            <v>59.4</v>
          </cell>
        </row>
        <row r="179">
          <cell r="B179">
            <v>102</v>
          </cell>
          <cell r="C179" t="str">
            <v>Перенос колеса в здание шиномонтажного цеха и обратно</v>
          </cell>
          <cell r="K179">
            <v>39.6</v>
          </cell>
        </row>
        <row r="180">
          <cell r="B180">
            <v>103</v>
          </cell>
          <cell r="C180" t="str">
            <v>Балансировка R19 - R22,5 грузовая</v>
          </cell>
          <cell r="K180">
            <v>392.7</v>
          </cell>
        </row>
        <row r="181">
          <cell r="B181">
            <v>104</v>
          </cell>
          <cell r="C181" t="str">
            <v>Демонтаж шины полноприводный грузовик</v>
          </cell>
          <cell r="K181">
            <v>513.70000000000005</v>
          </cell>
        </row>
        <row r="182">
          <cell r="B182">
            <v>105</v>
          </cell>
          <cell r="C182" t="str">
            <v>Демонтаж шины R19 - R22,5 грузовая</v>
          </cell>
          <cell r="K182">
            <v>195.8</v>
          </cell>
        </row>
        <row r="183">
          <cell r="B183">
            <v>106</v>
          </cell>
          <cell r="C183" t="str">
            <v>Монтаж шины R19 - R22,5 грузовая</v>
          </cell>
          <cell r="K183">
            <v>245.3</v>
          </cell>
        </row>
        <row r="184">
          <cell r="B184">
            <v>107</v>
          </cell>
          <cell r="C184" t="str">
            <v>Ремонт шины, установка "Кордовой заплаты"</v>
          </cell>
          <cell r="K184">
            <v>378.4</v>
          </cell>
        </row>
        <row r="185">
          <cell r="B185">
            <v>108</v>
          </cell>
          <cell r="C185" t="str">
            <v>Мытьё грузового колёса</v>
          </cell>
          <cell r="K185">
            <v>97.9</v>
          </cell>
        </row>
        <row r="186">
          <cell r="B186">
            <v>109</v>
          </cell>
          <cell r="C186" t="str">
            <v>Заклейка покрышки грузового а/м унив. заплатой (без расходных материалов)</v>
          </cell>
          <cell r="K186">
            <v>205.7</v>
          </cell>
        </row>
        <row r="187">
          <cell r="B187">
            <v>110</v>
          </cell>
          <cell r="C187" t="str">
            <v>Вклейка кордового гриба (без расходных материалов)</v>
          </cell>
          <cell r="K187">
            <v>201.3</v>
          </cell>
        </row>
        <row r="188">
          <cell r="B188">
            <v>111</v>
          </cell>
          <cell r="C188" t="str">
            <v>Установка ножки грибка без клея (без расходных материалов)</v>
          </cell>
          <cell r="K188">
            <v>51.7</v>
          </cell>
        </row>
        <row r="189">
          <cell r="B189">
            <v>112</v>
          </cell>
          <cell r="C189" t="str">
            <v>Вклейка ножки гриба (без расходных материалов)</v>
          </cell>
          <cell r="K189">
            <v>121</v>
          </cell>
        </row>
        <row r="190">
          <cell r="B190">
            <v>113</v>
          </cell>
          <cell r="C190" t="str">
            <v>Установка жгута (без расходных материалов)</v>
          </cell>
          <cell r="K190">
            <v>51.7</v>
          </cell>
        </row>
        <row r="191">
          <cell r="B191">
            <v>114</v>
          </cell>
          <cell r="C191" t="str">
            <v>Подготовка привалочной плоскости под бескамерную шину</v>
          </cell>
          <cell r="K191">
            <v>88</v>
          </cell>
        </row>
        <row r="192">
          <cell r="B192">
            <v>115</v>
          </cell>
          <cell r="C192" t="str">
            <v>Удаление старого ремонтного материала с "шины"</v>
          </cell>
          <cell r="K192">
            <v>89.1</v>
          </cell>
        </row>
        <row r="193">
          <cell r="B193">
            <v>116</v>
          </cell>
          <cell r="C193" t="str">
            <v>Удаление (инородных тел, камней) в "колесе"</v>
          </cell>
          <cell r="K193">
            <v>179.3</v>
          </cell>
        </row>
        <row r="194">
          <cell r="B194">
            <v>117</v>
          </cell>
          <cell r="C194" t="str">
            <v>Зачистка одной "Шпильки"</v>
          </cell>
          <cell r="K194">
            <v>37.4</v>
          </cell>
        </row>
        <row r="195">
          <cell r="B195">
            <v>118</v>
          </cell>
          <cell r="C195" t="str">
            <v xml:space="preserve">Замена колёсных шпилек (за 1 шт) </v>
          </cell>
          <cell r="K195">
            <v>97.9</v>
          </cell>
        </row>
        <row r="196">
          <cell r="B196">
            <v>119</v>
          </cell>
          <cell r="C196" t="str">
            <v>Вулканизация покрышки 1 см</v>
          </cell>
          <cell r="K196">
            <v>127.6</v>
          </cell>
        </row>
        <row r="207">
          <cell r="B207" t="str">
            <v>Прайс - лист оказания услуг для  импортной грузовой техники: VOLVO; SCANIA</v>
          </cell>
        </row>
        <row r="209">
          <cell r="B209" t="str">
            <v xml:space="preserve">Цены на отпускаемую продукцию ремонт узлов и агрегатов (без стоимости запасных частей)  </v>
          </cell>
        </row>
        <row r="210">
          <cell r="B210" t="str">
            <v>для Импортной грузовой техники от «1» Декабря  2017г.</v>
          </cell>
        </row>
        <row r="211">
          <cell r="B211" t="str">
            <v>№п/п</v>
          </cell>
          <cell r="C211" t="str">
            <v>Наименование продукции</v>
          </cell>
          <cell r="K211" t="str">
            <v xml:space="preserve">   цена, руб.</v>
          </cell>
        </row>
        <row r="213">
          <cell r="C213" t="str">
            <v>ДВИГАТЕЛЬ</v>
          </cell>
        </row>
        <row r="214">
          <cell r="B214">
            <v>120</v>
          </cell>
          <cell r="C214" t="str">
            <v>Сопутствующий ремонт (двигатель) нормо-час</v>
          </cell>
          <cell r="K214">
            <v>1193.3399999999999</v>
          </cell>
        </row>
        <row r="215">
          <cell r="B215">
            <v>121</v>
          </cell>
          <cell r="C215" t="str">
            <v>Фильтр, воздухоосушитель, замена</v>
          </cell>
          <cell r="K215">
            <v>2677.5</v>
          </cell>
        </row>
        <row r="216">
          <cell r="B216">
            <v>122</v>
          </cell>
          <cell r="C216" t="str">
            <v>Фильтр топливный и фильтр водоотделителя, замена</v>
          </cell>
          <cell r="K216">
            <v>1260</v>
          </cell>
        </row>
        <row r="217">
          <cell r="B217">
            <v>123</v>
          </cell>
          <cell r="C217" t="str">
            <v>Фильтр вентиляции топливного бака, замена</v>
          </cell>
          <cell r="K217">
            <v>472.5</v>
          </cell>
        </row>
        <row r="218">
          <cell r="B218">
            <v>124</v>
          </cell>
          <cell r="C218" t="str">
            <v>Фильтр воздушного фильтра, замена</v>
          </cell>
          <cell r="K218">
            <v>922.5</v>
          </cell>
        </row>
        <row r="219">
          <cell r="B219">
            <v>125</v>
          </cell>
          <cell r="C219" t="str">
            <v>Приводной ремень, замена</v>
          </cell>
          <cell r="K219">
            <v>945</v>
          </cell>
        </row>
        <row r="220">
          <cell r="B220">
            <v>126</v>
          </cell>
          <cell r="C220" t="str">
            <v>Корпус воздушного фильтра, замена</v>
          </cell>
          <cell r="K220">
            <v>1102.5</v>
          </cell>
        </row>
        <row r="221">
          <cell r="B221">
            <v>127</v>
          </cell>
          <cell r="C221" t="str">
            <v>Датчик маховика, замена</v>
          </cell>
          <cell r="K221">
            <v>596</v>
          </cell>
        </row>
        <row r="222">
          <cell r="B222">
            <v>128</v>
          </cell>
          <cell r="C222" t="str">
            <v>Датчик давления в картере, замена</v>
          </cell>
          <cell r="K222">
            <v>596</v>
          </cell>
        </row>
        <row r="223">
          <cell r="B223">
            <v>129</v>
          </cell>
          <cell r="C223" t="str">
            <v>Прокачка топливной системы</v>
          </cell>
          <cell r="K223">
            <v>919</v>
          </cell>
        </row>
        <row r="224">
          <cell r="B224">
            <v>130</v>
          </cell>
          <cell r="C224" t="str">
            <v>Слить залить охлаждающую жидкость</v>
          </cell>
          <cell r="K224">
            <v>1157</v>
          </cell>
        </row>
        <row r="225">
          <cell r="B225">
            <v>131</v>
          </cell>
          <cell r="C225" t="str">
            <v>Замена - Водяного насоса</v>
          </cell>
          <cell r="K225">
            <v>4475</v>
          </cell>
        </row>
        <row r="226">
          <cell r="B226">
            <v>132</v>
          </cell>
          <cell r="C226" t="str">
            <v>Замена - Шкива "Водяного насоса"</v>
          </cell>
          <cell r="K226">
            <v>776</v>
          </cell>
        </row>
        <row r="227">
          <cell r="B227">
            <v>133</v>
          </cell>
          <cell r="C227" t="str">
            <v>Проверка компрессии в цилиндрах</v>
          </cell>
          <cell r="K227">
            <v>7751</v>
          </cell>
        </row>
        <row r="228">
          <cell r="B228">
            <v>134</v>
          </cell>
          <cell r="C228" t="str">
            <v>Уплотнения гильзы цилиндров, замена (одного)</v>
          </cell>
          <cell r="K228">
            <v>835</v>
          </cell>
        </row>
        <row r="229">
          <cell r="B229">
            <v>135</v>
          </cell>
          <cell r="C229" t="str">
            <v>Высота гильзы цилиндра, проверка (одна). Головка цилиндра снята</v>
          </cell>
          <cell r="K229">
            <v>477</v>
          </cell>
        </row>
        <row r="230">
          <cell r="B230">
            <v>136</v>
          </cell>
          <cell r="C230" t="str">
            <v>Поршень и гильза, замена (одна). Головка цилиндра и поддон сняты</v>
          </cell>
          <cell r="K230">
            <v>3339</v>
          </cell>
        </row>
        <row r="231">
          <cell r="B231">
            <v>137</v>
          </cell>
          <cell r="C231" t="str">
            <v>Клапаны и насосы-форсунки, регулировка. Крышка клапанов снята</v>
          </cell>
          <cell r="K231">
            <v>2146</v>
          </cell>
        </row>
        <row r="232">
          <cell r="B232">
            <v>138</v>
          </cell>
          <cell r="C232" t="str">
            <v>Уплотнения штока клапана, замена</v>
          </cell>
          <cell r="K232">
            <v>7751</v>
          </cell>
        </row>
        <row r="233">
          <cell r="B233">
            <v>139</v>
          </cell>
          <cell r="C233" t="str">
            <v>Замена Прокладка головки блока цилиндров, (первой)</v>
          </cell>
          <cell r="K233">
            <v>15025</v>
          </cell>
        </row>
        <row r="234">
          <cell r="B234">
            <v>140</v>
          </cell>
          <cell r="C234" t="str">
            <v>Головка цилиндров, испытание под давлением (первое). Головка цилиндра снята</v>
          </cell>
          <cell r="K234">
            <v>6082</v>
          </cell>
        </row>
        <row r="235">
          <cell r="B235">
            <v>141</v>
          </cell>
          <cell r="C235" t="str">
            <v>Демонтаж - Головка цилиндров</v>
          </cell>
          <cell r="K235">
            <v>5008</v>
          </cell>
        </row>
        <row r="236">
          <cell r="B236">
            <v>142</v>
          </cell>
          <cell r="C236" t="str">
            <v>Установка - Головка цилиндров</v>
          </cell>
          <cell r="K236">
            <v>11448</v>
          </cell>
        </row>
        <row r="237">
          <cell r="B237">
            <v>143</v>
          </cell>
          <cell r="C237" t="str">
            <v>Топливный насос, замена Включая: Проверка функционирования и герметичность.</v>
          </cell>
          <cell r="K237">
            <v>1550</v>
          </cell>
        </row>
        <row r="238">
          <cell r="B238">
            <v>144</v>
          </cell>
          <cell r="C238" t="str">
            <v>Топливо-проводы, замена. Двигатель смонтирован</v>
          </cell>
          <cell r="K238">
            <v>1908</v>
          </cell>
        </row>
        <row r="239">
          <cell r="B239">
            <v>145</v>
          </cell>
          <cell r="C239" t="str">
            <v>Насос-форсунка, замена (одна) Включая: Проверка функционирования и регулировка клапанов и насос форсунок</v>
          </cell>
          <cell r="K239">
            <v>5366</v>
          </cell>
        </row>
        <row r="240">
          <cell r="B240">
            <v>146</v>
          </cell>
          <cell r="C240" t="str">
            <v>Турбокомпрессор, проверка</v>
          </cell>
          <cell r="K240">
            <v>1192</v>
          </cell>
        </row>
        <row r="241">
          <cell r="B241">
            <v>147</v>
          </cell>
          <cell r="C241" t="str">
            <v>Радиатор, снять и установить</v>
          </cell>
          <cell r="K241">
            <v>3676</v>
          </cell>
        </row>
        <row r="242">
          <cell r="B242">
            <v>148</v>
          </cell>
          <cell r="C242" t="str">
            <v>Интеркуллер, снять и установить</v>
          </cell>
          <cell r="K242">
            <v>4177</v>
          </cell>
        </row>
        <row r="250">
          <cell r="B250" t="str">
            <v>Прайс - лист оказания услуг для  импортной грузовой техники: VOLVO; SCANIA</v>
          </cell>
        </row>
        <row r="252">
          <cell r="B252" t="str">
            <v xml:space="preserve">Цены на отпускаемую продукцию ремонт узлов и агрегатов (без стоимости запасных частей)  </v>
          </cell>
        </row>
        <row r="253">
          <cell r="B253" t="str">
            <v>для Импортной грузовой техники от «1» Декабря  2017г.</v>
          </cell>
        </row>
        <row r="254">
          <cell r="B254" t="str">
            <v>№п/п</v>
          </cell>
          <cell r="C254" t="str">
            <v>Наименование продукции</v>
          </cell>
          <cell r="K254" t="str">
            <v xml:space="preserve">   цена, руб.</v>
          </cell>
        </row>
        <row r="256">
          <cell r="C256" t="str">
            <v>ЭЛЕКТРИЧЕСКАЯ СИСТЕМА И ПРИБОРЫ</v>
          </cell>
        </row>
        <row r="257">
          <cell r="B257">
            <v>149</v>
          </cell>
          <cell r="C257" t="str">
            <v>Сопутствующий ремонт (Электрические приборы) нормо-час</v>
          </cell>
          <cell r="K257">
            <v>1193.3399999999999</v>
          </cell>
        </row>
        <row r="258">
          <cell r="B258">
            <v>150</v>
          </cell>
          <cell r="C258" t="str">
            <v>Подключение - отключение ПК</v>
          </cell>
          <cell r="K258">
            <v>342</v>
          </cell>
        </row>
        <row r="259">
          <cell r="B259">
            <v>151</v>
          </cell>
          <cell r="C259" t="str">
            <v>Коды неисправностей, считывание</v>
          </cell>
          <cell r="K259">
            <v>342</v>
          </cell>
        </row>
        <row r="260">
          <cell r="B260">
            <v>152</v>
          </cell>
          <cell r="C260" t="str">
            <v>Укладка проводки на штатное место</v>
          </cell>
          <cell r="K260">
            <v>787</v>
          </cell>
        </row>
        <row r="261">
          <cell r="B261">
            <v>153</v>
          </cell>
          <cell r="C261" t="str">
            <v>Контрольная лампа, замена</v>
          </cell>
          <cell r="K261">
            <v>477</v>
          </cell>
        </row>
        <row r="262">
          <cell r="B262">
            <v>154</v>
          </cell>
          <cell r="C262" t="str">
            <v>Лампа дальнего света, замена</v>
          </cell>
          <cell r="K262">
            <v>477</v>
          </cell>
        </row>
        <row r="263">
          <cell r="B263">
            <v>155</v>
          </cell>
          <cell r="C263" t="str">
            <v>Лампа ближнего света, замена</v>
          </cell>
          <cell r="K263">
            <v>477</v>
          </cell>
        </row>
        <row r="264">
          <cell r="B264">
            <v>156</v>
          </cell>
          <cell r="C264" t="str">
            <v>Регулировка датчика ABS</v>
          </cell>
          <cell r="K264">
            <v>418</v>
          </cell>
        </row>
        <row r="265">
          <cell r="B265">
            <v>157</v>
          </cell>
          <cell r="C265" t="str">
            <v xml:space="preserve">Замена датчика ABS  </v>
          </cell>
          <cell r="K265">
            <v>776</v>
          </cell>
        </row>
        <row r="266">
          <cell r="B266">
            <v>158</v>
          </cell>
          <cell r="C266" t="str">
            <v>Замена маркерного фонаря</v>
          </cell>
          <cell r="K266">
            <v>166.25</v>
          </cell>
        </row>
        <row r="267">
          <cell r="B267">
            <v>159</v>
          </cell>
          <cell r="C267" t="str">
            <v>Замена проблескового маячка</v>
          </cell>
          <cell r="K267">
            <v>546.25</v>
          </cell>
        </row>
        <row r="268">
          <cell r="B268">
            <v>160</v>
          </cell>
          <cell r="C268" t="str">
            <v>Замена фонаря освещения номерного знака</v>
          </cell>
          <cell r="K268">
            <v>498.75</v>
          </cell>
        </row>
        <row r="269">
          <cell r="B269">
            <v>161</v>
          </cell>
          <cell r="C269" t="str">
            <v xml:space="preserve">Замена заднего фонаря </v>
          </cell>
          <cell r="K269">
            <v>166.25</v>
          </cell>
        </row>
        <row r="270">
          <cell r="B270">
            <v>162</v>
          </cell>
          <cell r="C270" t="str">
            <v>Замена лампочек заднего фонаря</v>
          </cell>
          <cell r="K270">
            <v>142.5</v>
          </cell>
        </row>
        <row r="271">
          <cell r="B271">
            <v>163</v>
          </cell>
          <cell r="C271" t="str">
            <v>Фара в сборе, замена (с левой стороны)(с правой стороны)</v>
          </cell>
          <cell r="K271">
            <v>358</v>
          </cell>
        </row>
        <row r="272">
          <cell r="B272">
            <v>164</v>
          </cell>
          <cell r="C272" t="str">
            <v>Фара дальнего/ближнего света, замена</v>
          </cell>
          <cell r="K272">
            <v>1431</v>
          </cell>
        </row>
        <row r="273">
          <cell r="B273">
            <v>165</v>
          </cell>
          <cell r="C273" t="str">
            <v>Боковой указатель направления, замена</v>
          </cell>
          <cell r="K273">
            <v>358</v>
          </cell>
        </row>
        <row r="274">
          <cell r="B274">
            <v>166</v>
          </cell>
          <cell r="C274" t="str">
            <v>Габаритный огонь (устанавливаемый на крыше), замена</v>
          </cell>
          <cell r="K274">
            <v>501</v>
          </cell>
        </row>
        <row r="275">
          <cell r="B275">
            <v>167</v>
          </cell>
          <cell r="C275" t="str">
            <v>Приводной Ремень генератора, замена</v>
          </cell>
          <cell r="K275">
            <v>1050</v>
          </cell>
        </row>
        <row r="276">
          <cell r="B276">
            <v>168</v>
          </cell>
          <cell r="C276" t="str">
            <v>Стартер, замена</v>
          </cell>
          <cell r="K276">
            <v>1021.25</v>
          </cell>
        </row>
        <row r="277">
          <cell r="B277">
            <v>169</v>
          </cell>
          <cell r="C277" t="str">
            <v>Генератор, замена</v>
          </cell>
          <cell r="K277">
            <v>1192.25</v>
          </cell>
        </row>
        <row r="278">
          <cell r="B278">
            <v>170</v>
          </cell>
          <cell r="C278" t="str">
            <v>Ящик ЗИП , демонтаж - монтаж</v>
          </cell>
          <cell r="K278">
            <v>997.5</v>
          </cell>
        </row>
        <row r="279">
          <cell r="B279">
            <v>171</v>
          </cell>
          <cell r="C279" t="str">
            <v>Программирование параметров WABCO</v>
          </cell>
          <cell r="K279">
            <v>360</v>
          </cell>
        </row>
        <row r="280">
          <cell r="B280">
            <v>172</v>
          </cell>
          <cell r="C280" t="str">
            <v>Датчик давления воздуха, замена</v>
          </cell>
          <cell r="K280">
            <v>835</v>
          </cell>
        </row>
        <row r="281">
          <cell r="B281">
            <v>173</v>
          </cell>
          <cell r="C281" t="str">
            <v>Датчик давления, давление ведущего моста, замена</v>
          </cell>
          <cell r="K281">
            <v>1192</v>
          </cell>
        </row>
        <row r="282">
          <cell r="B282">
            <v>174</v>
          </cell>
          <cell r="C282" t="str">
            <v>Передатчик прибора уровня топлива в баке, замена</v>
          </cell>
          <cell r="K282">
            <v>596</v>
          </cell>
        </row>
        <row r="283">
          <cell r="B283">
            <v>175</v>
          </cell>
          <cell r="C283" t="str">
            <v>Размыкающий контакт, педаль сцепления, замена</v>
          </cell>
          <cell r="K283">
            <v>358</v>
          </cell>
        </row>
        <row r="284">
          <cell r="B284">
            <v>176</v>
          </cell>
          <cell r="C284" t="str">
            <v>Реверсивная камера, замена</v>
          </cell>
          <cell r="K284">
            <v>596</v>
          </cell>
        </row>
        <row r="285">
          <cell r="B285">
            <v>177</v>
          </cell>
          <cell r="C285" t="str">
            <v>Преобразователь напряжения, замена</v>
          </cell>
          <cell r="K285">
            <v>835</v>
          </cell>
        </row>
        <row r="286">
          <cell r="B286">
            <v>178</v>
          </cell>
          <cell r="C286" t="str">
            <v>АКБ, снять установить</v>
          </cell>
          <cell r="K286">
            <v>954</v>
          </cell>
        </row>
        <row r="287">
          <cell r="B287">
            <v>179</v>
          </cell>
          <cell r="C287" t="str">
            <v>ТО - АКБ</v>
          </cell>
          <cell r="K287">
            <v>1575</v>
          </cell>
        </row>
        <row r="288">
          <cell r="B288">
            <v>180</v>
          </cell>
          <cell r="C288" t="str">
            <v>Аккумуляторная система, проверка. Тестер аккумуляторной батареи 7200</v>
          </cell>
          <cell r="K288">
            <v>715</v>
          </cell>
        </row>
        <row r="289">
          <cell r="B289">
            <v>181</v>
          </cell>
          <cell r="C289" t="str">
            <v>Отопитель - проверка</v>
          </cell>
          <cell r="K289">
            <v>358</v>
          </cell>
        </row>
        <row r="290">
          <cell r="B290">
            <v>182</v>
          </cell>
          <cell r="C290" t="str">
            <v>Отопитель кабины - техническое обслуживание</v>
          </cell>
          <cell r="K290">
            <v>5724</v>
          </cell>
        </row>
        <row r="291">
          <cell r="B291">
            <v>183</v>
          </cell>
        </row>
        <row r="298">
          <cell r="B298" t="str">
            <v>Прайс - лист оказания услуг для  импортной грузовой техники: VOLVO; SCANIA</v>
          </cell>
        </row>
        <row r="300">
          <cell r="B300" t="str">
            <v xml:space="preserve">Цены на отпускаемую продукцию ремонт узлов и агрегатов (без стоимости запасных частей)  </v>
          </cell>
        </row>
        <row r="301">
          <cell r="B301" t="str">
            <v>для Импортной грузовой техники от «1» Декабря  2017г.</v>
          </cell>
        </row>
        <row r="302">
          <cell r="B302" t="str">
            <v>№п/п</v>
          </cell>
          <cell r="C302" t="str">
            <v>Наименование продукции</v>
          </cell>
          <cell r="K302" t="str">
            <v xml:space="preserve">   цена, руб.</v>
          </cell>
        </row>
        <row r="304">
          <cell r="C304" t="str">
            <v>ТРАНСМИССИЯ</v>
          </cell>
        </row>
        <row r="305">
          <cell r="B305">
            <v>184</v>
          </cell>
          <cell r="C305" t="str">
            <v>Сопутствующий ремонт (Трансмиссия) нормо-час</v>
          </cell>
          <cell r="K305">
            <v>1193.3399999999999</v>
          </cell>
        </row>
        <row r="306">
          <cell r="B306">
            <v>185</v>
          </cell>
          <cell r="C306" t="str">
            <v>Масляный радиатор, установка нового</v>
          </cell>
          <cell r="K306">
            <v>3339</v>
          </cell>
        </row>
        <row r="307">
          <cell r="B307">
            <v>186</v>
          </cell>
          <cell r="K307">
            <v>0</v>
          </cell>
        </row>
        <row r="308">
          <cell r="B308">
            <v>187</v>
          </cell>
          <cell r="C308" t="str">
            <v>Опорный подшипник, капитальный ремонт, вкл. снятие и переустановку</v>
          </cell>
          <cell r="K308">
            <v>2510</v>
          </cell>
        </row>
        <row r="309">
          <cell r="B309">
            <v>188</v>
          </cell>
          <cell r="C309" t="str">
            <v>Подшипник вторичного вала, замена</v>
          </cell>
          <cell r="K309">
            <v>16695</v>
          </cell>
        </row>
        <row r="310">
          <cell r="B310">
            <v>189</v>
          </cell>
          <cell r="C310" t="str">
            <v>Коробка передач, замена</v>
          </cell>
          <cell r="K310">
            <v>10142</v>
          </cell>
        </row>
        <row r="311">
          <cell r="B311">
            <v>190</v>
          </cell>
          <cell r="C311" t="str">
            <v>Коробка передач, разборка</v>
          </cell>
          <cell r="K311">
            <v>4770</v>
          </cell>
        </row>
        <row r="312">
          <cell r="B312">
            <v>191</v>
          </cell>
          <cell r="C312" t="str">
            <v>Коробка передач, сборка</v>
          </cell>
          <cell r="K312">
            <v>10732</v>
          </cell>
        </row>
        <row r="313">
          <cell r="B313">
            <v>192</v>
          </cell>
          <cell r="C313" t="str">
            <v>Электромагнитный клапан блокировки дифференциала, замена</v>
          </cell>
          <cell r="K313">
            <v>1431</v>
          </cell>
        </row>
        <row r="314">
          <cell r="B314">
            <v>193</v>
          </cell>
          <cell r="C314" t="str">
            <v>Устройство отбора мощности, замена. Задняя установка</v>
          </cell>
          <cell r="K314">
            <v>840</v>
          </cell>
        </row>
        <row r="315">
          <cell r="B315">
            <v>194</v>
          </cell>
          <cell r="C315" t="str">
            <v>Механизм отбора мощности, замена</v>
          </cell>
          <cell r="K315">
            <v>5247</v>
          </cell>
        </row>
        <row r="316">
          <cell r="B316">
            <v>195</v>
          </cell>
          <cell r="C316" t="str">
            <v>Цилиндр сцепления, проверка</v>
          </cell>
          <cell r="K316">
            <v>835</v>
          </cell>
        </row>
        <row r="317">
          <cell r="B317">
            <v>196</v>
          </cell>
          <cell r="C317" t="str">
            <v>Цилиндры передач, тест</v>
          </cell>
          <cell r="K317">
            <v>2271</v>
          </cell>
        </row>
        <row r="318">
          <cell r="B318">
            <v>197</v>
          </cell>
          <cell r="C318" t="str">
            <v>Сцепление и коробка передач, калибровка.</v>
          </cell>
          <cell r="K318">
            <v>1192</v>
          </cell>
        </row>
        <row r="319">
          <cell r="B319">
            <v>198</v>
          </cell>
          <cell r="C319" t="str">
            <v>Сцепление, замена</v>
          </cell>
          <cell r="K319">
            <v>12050</v>
          </cell>
        </row>
        <row r="320">
          <cell r="B320">
            <v>199</v>
          </cell>
          <cell r="C320" t="str">
            <v>Возвратная пружина педали сцепления, замена</v>
          </cell>
          <cell r="K320">
            <v>1192</v>
          </cell>
        </row>
        <row r="321">
          <cell r="B321">
            <v>200</v>
          </cell>
          <cell r="C321" t="str">
            <v>Уплотнительное кольцо выходного вала, замена</v>
          </cell>
          <cell r="K321">
            <v>1664</v>
          </cell>
        </row>
        <row r="322">
          <cell r="B322">
            <v>201</v>
          </cell>
          <cell r="C322" t="str">
            <v>Селектор передач, замена</v>
          </cell>
          <cell r="K322">
            <v>358</v>
          </cell>
        </row>
        <row r="323">
          <cell r="B323">
            <v>202</v>
          </cell>
          <cell r="C323" t="str">
            <v>Рукоятка рычага переключения передач, замена Включая: Функциональная проверка</v>
          </cell>
          <cell r="K323">
            <v>715</v>
          </cell>
        </row>
        <row r="324">
          <cell r="B324">
            <v>203</v>
          </cell>
          <cell r="C324" t="str">
            <v>Передний карданный вал, демонтаж-установка</v>
          </cell>
          <cell r="K324">
            <v>1192</v>
          </cell>
        </row>
        <row r="325">
          <cell r="B325">
            <v>204</v>
          </cell>
          <cell r="C325" t="str">
            <v>Уплотнительное кольцо ведущей шестерни, замена</v>
          </cell>
          <cell r="K325">
            <v>1550</v>
          </cell>
        </row>
        <row r="326">
          <cell r="B326">
            <v>205</v>
          </cell>
          <cell r="C326" t="str">
            <v>Колесный редуктор, смена уплотнений (с одной стороны)</v>
          </cell>
          <cell r="K326">
            <v>5366</v>
          </cell>
        </row>
        <row r="327">
          <cell r="B327">
            <v>206</v>
          </cell>
          <cell r="C327" t="str">
            <v>Переключатель, блокировка дифференциала, проверка и регулировка</v>
          </cell>
          <cell r="K327">
            <v>238</v>
          </cell>
        </row>
        <row r="328">
          <cell r="B328">
            <v>207</v>
          </cell>
          <cell r="C328" t="str">
            <v>Снятие установка тормозных шлангов</v>
          </cell>
          <cell r="K328">
            <v>513</v>
          </cell>
        </row>
        <row r="339">
          <cell r="B339" t="str">
            <v>Прайс - лист оказания услуг для  импортной грузовой техники: VOLVO; SCANIA</v>
          </cell>
        </row>
        <row r="341">
          <cell r="B341" t="str">
            <v xml:space="preserve">Цены на отпускаемую продукцию ремонт узлов и агрегатов (без стоимости запасных частей)  </v>
          </cell>
        </row>
        <row r="342">
          <cell r="B342" t="str">
            <v>для Импортной грузовой техники от «1» Декабря  2017г.</v>
          </cell>
        </row>
        <row r="343">
          <cell r="B343" t="str">
            <v>№п/п</v>
          </cell>
          <cell r="C343" t="str">
            <v>Наименование продукции</v>
          </cell>
          <cell r="K343" t="str">
            <v xml:space="preserve">   цена, руб.</v>
          </cell>
        </row>
        <row r="345">
          <cell r="C345" t="str">
            <v>ТОРМОЗА</v>
          </cell>
        </row>
        <row r="346">
          <cell r="B346">
            <v>208</v>
          </cell>
          <cell r="C346" t="str">
            <v>Сопутствующий ремонт (Трансмиссия) нормо-час</v>
          </cell>
          <cell r="K346">
            <v>1193.3399999999999</v>
          </cell>
        </row>
        <row r="347">
          <cell r="B347">
            <v>209</v>
          </cell>
          <cell r="C347" t="str">
            <v>Осушитель воздуха, патрон осушителя воздуха, замена</v>
          </cell>
          <cell r="K347">
            <v>630</v>
          </cell>
        </row>
        <row r="348">
          <cell r="B348">
            <v>210</v>
          </cell>
          <cell r="C348" t="str">
            <v xml:space="preserve">Тормозные колодки (два передних колесах), замена </v>
          </cell>
          <cell r="K348">
            <v>4725</v>
          </cell>
        </row>
        <row r="349">
          <cell r="B349">
            <v>211</v>
          </cell>
          <cell r="C349" t="str">
            <v xml:space="preserve">Тормозные колодки (два колеса ведущего моста), замена </v>
          </cell>
          <cell r="K349">
            <v>5670</v>
          </cell>
        </row>
        <row r="350">
          <cell r="B350">
            <v>212</v>
          </cell>
          <cell r="C350" t="str">
            <v>Суппорт, установка с одной стороны. (Колесо снято)</v>
          </cell>
          <cell r="K350">
            <v>2203</v>
          </cell>
        </row>
        <row r="351">
          <cell r="B351">
            <v>213</v>
          </cell>
          <cell r="C351" t="str">
            <v>Педальный тормоз, тест</v>
          </cell>
          <cell r="K351">
            <v>534</v>
          </cell>
        </row>
        <row r="352">
          <cell r="B352">
            <v>214</v>
          </cell>
          <cell r="C352" t="str">
            <v>Пружина, тормозной цилиндр, передний, замена</v>
          </cell>
          <cell r="K352">
            <v>1431</v>
          </cell>
        </row>
        <row r="353">
          <cell r="B353">
            <v>215</v>
          </cell>
          <cell r="C353" t="str">
            <v>Кронштейн тормозного кулака, ведущее колесо, замена (одного)</v>
          </cell>
          <cell r="K353">
            <v>2385</v>
          </cell>
        </row>
        <row r="354">
          <cell r="B354">
            <v>216</v>
          </cell>
          <cell r="C354" t="str">
            <v>Тормозной рычаг, замена (одно ведущее колесо)</v>
          </cell>
          <cell r="K354">
            <v>633</v>
          </cell>
        </row>
        <row r="355">
          <cell r="B355">
            <v>217</v>
          </cell>
          <cell r="C355" t="str">
            <v>Модулятор, передний, замена</v>
          </cell>
          <cell r="K355">
            <v>1079</v>
          </cell>
        </row>
        <row r="356">
          <cell r="B356">
            <v>218</v>
          </cell>
          <cell r="C356" t="str">
            <v>Компрессор, замена Включая: слив и заливку охлаждающей жидкости</v>
          </cell>
          <cell r="K356">
            <v>5008</v>
          </cell>
        </row>
        <row r="357">
          <cell r="B357">
            <v>219</v>
          </cell>
          <cell r="C357" t="str">
            <v>Компрессор, замена головки цилиндра</v>
          </cell>
          <cell r="K357">
            <v>2146</v>
          </cell>
        </row>
        <row r="358">
          <cell r="B358">
            <v>220</v>
          </cell>
          <cell r="C358" t="str">
            <v>Компрессор, снятие</v>
          </cell>
          <cell r="K358">
            <v>1431</v>
          </cell>
        </row>
        <row r="359">
          <cell r="B359">
            <v>221</v>
          </cell>
          <cell r="C359" t="str">
            <v>Компрессор, установка</v>
          </cell>
          <cell r="K359">
            <v>2146</v>
          </cell>
        </row>
        <row r="360">
          <cell r="B360">
            <v>222</v>
          </cell>
          <cell r="C360" t="str">
            <v>Регулирующий клапан, замена</v>
          </cell>
          <cell r="K360">
            <v>835</v>
          </cell>
        </row>
        <row r="361">
          <cell r="B361">
            <v>223</v>
          </cell>
          <cell r="C361" t="str">
            <v>Замедлитель, демонтаж</v>
          </cell>
          <cell r="K361">
            <v>2623</v>
          </cell>
        </row>
        <row r="362">
          <cell r="B362">
            <v>224</v>
          </cell>
          <cell r="C362" t="str">
            <v>Замедлитель, установка</v>
          </cell>
          <cell r="K362">
            <v>2981</v>
          </cell>
        </row>
        <row r="363">
          <cell r="B363">
            <v>225</v>
          </cell>
          <cell r="C363" t="str">
            <v>Замена - Манжеты моста</v>
          </cell>
          <cell r="K363">
            <v>1289</v>
          </cell>
        </row>
        <row r="364">
          <cell r="B364">
            <v>226</v>
          </cell>
          <cell r="C364" t="str">
            <v>Снятие - Тормозного механизма</v>
          </cell>
          <cell r="K364">
            <v>2625</v>
          </cell>
        </row>
        <row r="365">
          <cell r="B365">
            <v>227</v>
          </cell>
          <cell r="C365" t="str">
            <v>Установка - Тормозного механизма</v>
          </cell>
          <cell r="K365">
            <v>2625</v>
          </cell>
        </row>
        <row r="366">
          <cell r="B366">
            <v>228</v>
          </cell>
          <cell r="C366" t="str">
            <v>Мойка - Тормозного механизма</v>
          </cell>
          <cell r="K366">
            <v>1134</v>
          </cell>
        </row>
        <row r="377">
          <cell r="B377" t="str">
            <v>Прайс - лист оказания услуг для  импортной грузовой техники: VOLVO; SCANIA</v>
          </cell>
        </row>
        <row r="379">
          <cell r="B379" t="str">
            <v xml:space="preserve">Цены на отпускаемую продукцию ремонт узлов и агрегатов (без стоимости запасных частей)  </v>
          </cell>
        </row>
        <row r="380">
          <cell r="B380" t="str">
            <v>для Импортной грузовой техники от «1» Декабря  2017г.</v>
          </cell>
        </row>
        <row r="381">
          <cell r="B381" t="str">
            <v>№п/п</v>
          </cell>
          <cell r="C381" t="str">
            <v>Наименование продукции</v>
          </cell>
          <cell r="K381" t="str">
            <v xml:space="preserve">   цена, руб.</v>
          </cell>
        </row>
        <row r="383">
          <cell r="C383" t="str">
            <v>ПОДВЕСКА КОЛЁС И РУЛЕВОЙ ПРИВОД</v>
          </cell>
        </row>
        <row r="384">
          <cell r="B384">
            <v>229</v>
          </cell>
          <cell r="C384" t="str">
            <v>Сопутствующий ремонт ( Рулевой привод) нормо-час</v>
          </cell>
          <cell r="K384">
            <v>1193.3399999999999</v>
          </cell>
        </row>
        <row r="385">
          <cell r="B385">
            <v>230</v>
          </cell>
          <cell r="C385" t="str">
            <v>V-образная Штанга, снятие на а/м</v>
          </cell>
          <cell r="K385">
            <v>2047.5</v>
          </cell>
        </row>
        <row r="386">
          <cell r="B386">
            <v>231</v>
          </cell>
          <cell r="C386" t="str">
            <v xml:space="preserve">V-образная Штанга, установка на а/м </v>
          </cell>
          <cell r="K386">
            <v>2205</v>
          </cell>
        </row>
        <row r="387">
          <cell r="B387">
            <v>232</v>
          </cell>
          <cell r="C387" t="str">
            <v xml:space="preserve">Демонтаж штанги на прицепе </v>
          </cell>
          <cell r="K387">
            <v>360</v>
          </cell>
        </row>
        <row r="388">
          <cell r="B388">
            <v>233</v>
          </cell>
          <cell r="C388" t="str">
            <v xml:space="preserve">Монтаж штанги на прицепе </v>
          </cell>
          <cell r="K388">
            <v>468</v>
          </cell>
        </row>
        <row r="389">
          <cell r="B389">
            <v>234</v>
          </cell>
          <cell r="C389" t="str">
            <v>Опора рессоры, демонтаж</v>
          </cell>
          <cell r="K389">
            <v>720</v>
          </cell>
        </row>
        <row r="390">
          <cell r="B390">
            <v>235</v>
          </cell>
          <cell r="C390" t="str">
            <v>Опора рессоры, установка</v>
          </cell>
          <cell r="K390">
            <v>855</v>
          </cell>
        </row>
        <row r="391">
          <cell r="B391">
            <v>236</v>
          </cell>
          <cell r="C391" t="str">
            <v>Рессора, замена листа, ремонт</v>
          </cell>
          <cell r="K391">
            <v>4410</v>
          </cell>
        </row>
        <row r="392">
          <cell r="B392">
            <v>237</v>
          </cell>
          <cell r="C392" t="str">
            <v>Кронштейн крыла, снять и установить</v>
          </cell>
          <cell r="K392">
            <v>1671</v>
          </cell>
        </row>
        <row r="393">
          <cell r="B393">
            <v>238</v>
          </cell>
          <cell r="C393" t="str">
            <v>Тросик КПП, снять и установить</v>
          </cell>
          <cell r="K393">
            <v>3043</v>
          </cell>
        </row>
        <row r="394">
          <cell r="B394">
            <v>239</v>
          </cell>
          <cell r="C394" t="str">
            <v>Карданный вал, снять</v>
          </cell>
          <cell r="K394">
            <v>2506</v>
          </cell>
        </row>
        <row r="395">
          <cell r="B395">
            <v>240</v>
          </cell>
          <cell r="C395" t="str">
            <v>Карданный вал, установить</v>
          </cell>
          <cell r="K395">
            <v>2475</v>
          </cell>
        </row>
        <row r="396">
          <cell r="B396">
            <v>241</v>
          </cell>
          <cell r="C396" t="str">
            <v>Флянец, Снять и установть</v>
          </cell>
          <cell r="K396">
            <v>3055</v>
          </cell>
        </row>
        <row r="397">
          <cell r="B397">
            <v>242</v>
          </cell>
          <cell r="C397" t="str">
            <v>Манжета редуктора, замена</v>
          </cell>
          <cell r="K397">
            <v>871</v>
          </cell>
        </row>
        <row r="398">
          <cell r="B398">
            <v>243</v>
          </cell>
          <cell r="C398" t="str">
            <v>Бачок гидроусилителя руля, замена</v>
          </cell>
          <cell r="K398">
            <v>954</v>
          </cell>
        </row>
        <row r="399">
          <cell r="B399">
            <v>244</v>
          </cell>
          <cell r="C399" t="str">
            <v xml:space="preserve">Поворотный кулак (с одной стороны), капитальный ремонт </v>
          </cell>
          <cell r="K399">
            <v>6615</v>
          </cell>
        </row>
        <row r="400">
          <cell r="B400">
            <v>245</v>
          </cell>
          <cell r="C400" t="str">
            <v xml:space="preserve">Цапфа поворотного шкворня (с одной стороны), регулировка </v>
          </cell>
          <cell r="K400">
            <v>1794</v>
          </cell>
        </row>
        <row r="401">
          <cell r="B401">
            <v>246</v>
          </cell>
          <cell r="C401" t="str">
            <v>Рулевая сошка, замена</v>
          </cell>
          <cell r="K401">
            <v>1431</v>
          </cell>
        </row>
        <row r="402">
          <cell r="B402">
            <v>247</v>
          </cell>
          <cell r="C402" t="str">
            <v>Рулевая тяга, замена (передней). Для третьего управляемого моста</v>
          </cell>
          <cell r="K402">
            <v>3220</v>
          </cell>
        </row>
        <row r="403">
          <cell r="B403">
            <v>248</v>
          </cell>
          <cell r="C403" t="str">
            <v>Гидравлический шланг усилителя руля, замена</v>
          </cell>
          <cell r="K403">
            <v>1772</v>
          </cell>
        </row>
        <row r="404">
          <cell r="B404">
            <v>249</v>
          </cell>
          <cell r="C404" t="str">
            <v>Рулевой привод с усилителем, проверка</v>
          </cell>
          <cell r="K404">
            <v>2266</v>
          </cell>
        </row>
        <row r="405">
          <cell r="B405">
            <v>250</v>
          </cell>
          <cell r="C405" t="str">
            <v>Замок рулевой колонки, замена</v>
          </cell>
          <cell r="K405">
            <v>1073</v>
          </cell>
        </row>
        <row r="406">
          <cell r="B406">
            <v>251</v>
          </cell>
          <cell r="C406" t="str">
            <v>Делитель потока, замена</v>
          </cell>
          <cell r="K406">
            <v>1431</v>
          </cell>
        </row>
        <row r="407">
          <cell r="B407">
            <v>252</v>
          </cell>
          <cell r="C407" t="str">
            <v>Фильтр высокого давления замена</v>
          </cell>
          <cell r="K407">
            <v>1669</v>
          </cell>
        </row>
        <row r="416">
          <cell r="B416" t="str">
            <v>Прайс - лист оказания услуг для  импортной грузовой техники: VOLVO; SCANIA</v>
          </cell>
        </row>
        <row r="418">
          <cell r="B418" t="str">
            <v xml:space="preserve">Цены на отпускаемую продукцию ремонт узлов и агрегатов (без стоимости запасных частей)  </v>
          </cell>
        </row>
        <row r="419">
          <cell r="B419" t="str">
            <v>для Импортной грузовой техники от «1» Декабря  2017г.</v>
          </cell>
        </row>
        <row r="420">
          <cell r="B420" t="str">
            <v>№п/п</v>
          </cell>
          <cell r="C420" t="str">
            <v>Наименование продукции</v>
          </cell>
          <cell r="K420" t="str">
            <v xml:space="preserve">   цена, руб.</v>
          </cell>
        </row>
        <row r="422">
          <cell r="C422" t="str">
            <v>РАМА, РЕССОРЫ, ПОДВЕСКА КОЛЕСА</v>
          </cell>
        </row>
        <row r="423">
          <cell r="B423">
            <v>253</v>
          </cell>
          <cell r="C423" t="str">
            <v>Сопутствующий ремонт ( Рамы, рессоры) нормо-час</v>
          </cell>
          <cell r="K423">
            <v>1193.3399999999999</v>
          </cell>
        </row>
        <row r="424">
          <cell r="B424">
            <v>254</v>
          </cell>
          <cell r="C424" t="str">
            <v xml:space="preserve">Замена - Подшипник и уплотнение переднего колеса на а/м </v>
          </cell>
          <cell r="K424">
            <v>3577</v>
          </cell>
        </row>
        <row r="425">
          <cell r="B425">
            <v>255</v>
          </cell>
          <cell r="C425" t="str">
            <v>Замена - Подшипник и уплотнение заднего колеса на а/м</v>
          </cell>
          <cell r="K425">
            <v>5008</v>
          </cell>
        </row>
        <row r="426">
          <cell r="B426">
            <v>256</v>
          </cell>
          <cell r="C426" t="str">
            <v>Замена - Колесная шпилька, передняя на а/м; прицепе</v>
          </cell>
          <cell r="K426">
            <v>1908</v>
          </cell>
        </row>
        <row r="427">
          <cell r="B427">
            <v>257</v>
          </cell>
          <cell r="C427" t="str">
            <v>Замена - Колпак ступицы</v>
          </cell>
          <cell r="K427">
            <v>477</v>
          </cell>
        </row>
        <row r="428">
          <cell r="B428">
            <v>258</v>
          </cell>
          <cell r="C428" t="str">
            <v>Замена - Стойки кабины</v>
          </cell>
          <cell r="K428">
            <v>7041</v>
          </cell>
        </row>
        <row r="429">
          <cell r="B429">
            <v>259</v>
          </cell>
          <cell r="C429" t="str">
            <v>Замена - Тяги стабилизатора</v>
          </cell>
          <cell r="K429">
            <v>1431</v>
          </cell>
        </row>
        <row r="430">
          <cell r="B430">
            <v>260</v>
          </cell>
          <cell r="C430" t="str">
            <v>Замена - Передняя верхняя реактивная штанга,</v>
          </cell>
          <cell r="K430">
            <v>3396</v>
          </cell>
        </row>
        <row r="431">
          <cell r="B431">
            <v>261</v>
          </cell>
          <cell r="C431" t="str">
            <v xml:space="preserve">Замена - Передняя крестовая опора втулок, </v>
          </cell>
          <cell r="K431">
            <v>2027</v>
          </cell>
        </row>
        <row r="432">
          <cell r="B432">
            <v>262</v>
          </cell>
          <cell r="C432" t="str">
            <v xml:space="preserve">Замена - Цапфа со втулкой заднего стержня стабилизации поперечных колебаний, </v>
          </cell>
          <cell r="K432">
            <v>2027</v>
          </cell>
        </row>
        <row r="433">
          <cell r="B433">
            <v>263</v>
          </cell>
          <cell r="C433" t="str">
            <v>Ступица ведомого колеса, демонтаж. Колесо снято</v>
          </cell>
          <cell r="K433">
            <v>1789</v>
          </cell>
        </row>
        <row r="434">
          <cell r="B434">
            <v>264</v>
          </cell>
          <cell r="C434" t="str">
            <v>Ступица переднего колеса, снятие. Колесо и тормозной барабан сняты</v>
          </cell>
          <cell r="K434">
            <v>1556</v>
          </cell>
        </row>
        <row r="435">
          <cell r="B435">
            <v>265</v>
          </cell>
          <cell r="C435" t="str">
            <v>Задний амортизатор, замена одного</v>
          </cell>
          <cell r="K435">
            <v>472.5</v>
          </cell>
        </row>
        <row r="436">
          <cell r="B436">
            <v>266</v>
          </cell>
          <cell r="C436" t="str">
            <v>Передняя рессора (с правой стороны), снятие одной</v>
          </cell>
          <cell r="K436">
            <v>2743</v>
          </cell>
        </row>
        <row r="437">
          <cell r="B437">
            <v>267</v>
          </cell>
          <cell r="C437" t="str">
            <v>Передняя рессора (с правой стороны), установка одной</v>
          </cell>
          <cell r="K437">
            <v>4054</v>
          </cell>
        </row>
        <row r="438">
          <cell r="B438">
            <v>268</v>
          </cell>
          <cell r="C438" t="str">
            <v>Задняя рессора, демонтаж одной</v>
          </cell>
          <cell r="K438">
            <v>2981</v>
          </cell>
        </row>
        <row r="439">
          <cell r="B439">
            <v>269</v>
          </cell>
          <cell r="C439" t="str">
            <v>Задняя рессора, установка одной</v>
          </cell>
          <cell r="K439">
            <v>3816</v>
          </cell>
        </row>
        <row r="451">
          <cell r="B451" t="str">
            <v>Прайс - лист оказания услуг для  импортной грузовой техники: VOLVO; SCANIA</v>
          </cell>
        </row>
        <row r="453">
          <cell r="B453" t="str">
            <v xml:space="preserve">Цены на отпускаемую продукцию ремонт узлов и агрегатов (без стоимости запасных частей)  </v>
          </cell>
        </row>
        <row r="454">
          <cell r="B454" t="str">
            <v>для Импортной грузовой техники от «1» Декабря  2017г.</v>
          </cell>
        </row>
        <row r="455">
          <cell r="B455" t="str">
            <v>№п/п</v>
          </cell>
          <cell r="C455" t="str">
            <v>Наименование продукции</v>
          </cell>
          <cell r="K455" t="str">
            <v xml:space="preserve">   цена, руб.</v>
          </cell>
        </row>
        <row r="457">
          <cell r="C457" t="str">
            <v>РАМА, РЕССОРЫ, ПОДВЕСКА КОЛЕСА</v>
          </cell>
        </row>
        <row r="458">
          <cell r="B458">
            <v>270</v>
          </cell>
          <cell r="C458" t="str">
            <v>Выпресовка  "Шкворня"</v>
          </cell>
          <cell r="K458">
            <v>3067</v>
          </cell>
        </row>
        <row r="459">
          <cell r="B459">
            <v>271</v>
          </cell>
          <cell r="C459" t="str">
            <v>Правка  "Резьбы чулка"</v>
          </cell>
          <cell r="K459">
            <v>1730</v>
          </cell>
        </row>
        <row r="460">
          <cell r="B460">
            <v>272</v>
          </cell>
          <cell r="C460" t="str">
            <v>Снятие  - Полуоси</v>
          </cell>
          <cell r="K460">
            <v>1170</v>
          </cell>
        </row>
        <row r="461">
          <cell r="B461">
            <v>273</v>
          </cell>
          <cell r="C461" t="str">
            <v>Установка - Полуоси</v>
          </cell>
          <cell r="K461">
            <v>1432</v>
          </cell>
        </row>
        <row r="462">
          <cell r="B462">
            <v>274</v>
          </cell>
          <cell r="C462" t="str">
            <v xml:space="preserve">Снятие, установка  - Крыло </v>
          </cell>
          <cell r="K462">
            <v>1313</v>
          </cell>
        </row>
        <row r="463">
          <cell r="B463">
            <v>275</v>
          </cell>
          <cell r="C463" t="str">
            <v>Снятие, установка  - Кронштейна катализатора</v>
          </cell>
          <cell r="K463">
            <v>2947</v>
          </cell>
        </row>
        <row r="464">
          <cell r="B464">
            <v>276</v>
          </cell>
          <cell r="C464" t="str">
            <v>Снятие, установка  - Датчика "катализатора"</v>
          </cell>
          <cell r="K464">
            <v>1551</v>
          </cell>
        </row>
        <row r="465">
          <cell r="B465">
            <v>277</v>
          </cell>
          <cell r="C465" t="str">
            <v>Снятие  - Суппорта</v>
          </cell>
          <cell r="K465">
            <v>2351</v>
          </cell>
        </row>
        <row r="466">
          <cell r="B466">
            <v>278</v>
          </cell>
          <cell r="C466" t="str">
            <v>Регулировка - Продольной тяги</v>
          </cell>
          <cell r="K466">
            <v>2208</v>
          </cell>
        </row>
        <row r="467">
          <cell r="B467">
            <v>279</v>
          </cell>
          <cell r="C467" t="str">
            <v>Регулировка - Схождения колёс</v>
          </cell>
          <cell r="K467">
            <v>3281</v>
          </cell>
        </row>
        <row r="468">
          <cell r="B468">
            <v>280</v>
          </cell>
          <cell r="C468" t="str">
            <v>Замена - Рулевого наконечника</v>
          </cell>
          <cell r="K468">
            <v>2887</v>
          </cell>
        </row>
        <row r="469">
          <cell r="B469">
            <v>281</v>
          </cell>
          <cell r="C469" t="str">
            <v>Снятие - Бортового редуктора</v>
          </cell>
          <cell r="K469">
            <v>3102</v>
          </cell>
        </row>
        <row r="470">
          <cell r="B470">
            <v>282</v>
          </cell>
          <cell r="C470" t="str">
            <v>Установка - Бортового редуктора</v>
          </cell>
          <cell r="K470">
            <v>3222</v>
          </cell>
        </row>
        <row r="471">
          <cell r="B471">
            <v>283</v>
          </cell>
          <cell r="C471" t="str">
            <v>Снятие, установка  - Шестерни полуоси</v>
          </cell>
          <cell r="K471">
            <v>895</v>
          </cell>
        </row>
        <row r="472">
          <cell r="B472">
            <v>284</v>
          </cell>
          <cell r="C472" t="str">
            <v>Крышка стакана, - установка</v>
          </cell>
          <cell r="K472">
            <v>680</v>
          </cell>
        </row>
        <row r="473">
          <cell r="B473">
            <v>285</v>
          </cell>
          <cell r="C473" t="str">
            <v xml:space="preserve">Регулировка - Тормоза на прицепе </v>
          </cell>
          <cell r="K473">
            <v>596</v>
          </cell>
        </row>
        <row r="474">
          <cell r="B474">
            <v>286</v>
          </cell>
          <cell r="C474" t="str">
            <v>Регулировка - Зазора шестерни полуоси</v>
          </cell>
          <cell r="K474">
            <v>1730</v>
          </cell>
        </row>
        <row r="475">
          <cell r="B475">
            <v>287</v>
          </cell>
          <cell r="C475" t="str">
            <v>Замена - Пружинных шайб шестерни полуоси</v>
          </cell>
          <cell r="K475">
            <v>1732</v>
          </cell>
        </row>
        <row r="488">
          <cell r="B488" t="str">
            <v>Прайс - лист оказания услуг для  импортной грузовой техники: VOLVO; SCANIA</v>
          </cell>
        </row>
        <row r="490">
          <cell r="B490" t="str">
            <v xml:space="preserve">Цены на отпускаемую продукцию ремонт узлов и агрегатов (без стоимости запасных частей)  </v>
          </cell>
        </row>
        <row r="491">
          <cell r="B491" t="str">
            <v>для Импортной грузовой техники от «1» Декабря  2017г.</v>
          </cell>
        </row>
        <row r="492">
          <cell r="B492" t="str">
            <v>№п/п</v>
          </cell>
          <cell r="C492" t="str">
            <v>Наименование продукции</v>
          </cell>
          <cell r="K492" t="str">
            <v xml:space="preserve">   цена, руб.</v>
          </cell>
        </row>
        <row r="494">
          <cell r="C494" t="str">
            <v>КУЗОВ КАБИНА И САЛОН</v>
          </cell>
        </row>
        <row r="495">
          <cell r="B495">
            <v>288</v>
          </cell>
          <cell r="C495" t="str">
            <v>Сопутствующий ремонт ( кузов, кабина, салон) нормо-час</v>
          </cell>
          <cell r="K495">
            <v>1193.3399999999999</v>
          </cell>
        </row>
        <row r="496">
          <cell r="B496">
            <v>289</v>
          </cell>
          <cell r="C496" t="str">
            <v>Крышка багажного отделения, регулировка</v>
          </cell>
          <cell r="K496">
            <v>238</v>
          </cell>
        </row>
        <row r="497">
          <cell r="B497">
            <v>290</v>
          </cell>
          <cell r="C497" t="str">
            <v>Верхние петли двери, замена</v>
          </cell>
          <cell r="K497">
            <v>1317</v>
          </cell>
        </row>
        <row r="498">
          <cell r="B498">
            <v>291</v>
          </cell>
          <cell r="C498" t="str">
            <v>Рукоятка стеклоподъемника, замена</v>
          </cell>
          <cell r="K498">
            <v>835</v>
          </cell>
        </row>
        <row r="499">
          <cell r="B499">
            <v>292</v>
          </cell>
          <cell r="C499" t="str">
            <v>Боковое стекло, новая установка</v>
          </cell>
          <cell r="K499">
            <v>1192</v>
          </cell>
        </row>
        <row r="500">
          <cell r="B500">
            <v>293</v>
          </cell>
          <cell r="C500" t="str">
            <v>Узел зеркала заднего вида, замена. Вкл. шток</v>
          </cell>
          <cell r="K500">
            <v>1079</v>
          </cell>
        </row>
        <row r="501">
          <cell r="B501">
            <v>294</v>
          </cell>
          <cell r="C501" t="str">
            <v>Амортизатор, задний механический, регулировка</v>
          </cell>
          <cell r="K501">
            <v>477</v>
          </cell>
        </row>
        <row r="502">
          <cell r="B502">
            <v>295</v>
          </cell>
          <cell r="C502" t="str">
            <v>Амортизатор багажного отделения, замена</v>
          </cell>
          <cell r="K502">
            <v>295</v>
          </cell>
        </row>
        <row r="503">
          <cell r="B503">
            <v>296</v>
          </cell>
          <cell r="C503" t="str">
            <v>Компрессор кондиционера, снятие</v>
          </cell>
          <cell r="K503">
            <v>2981</v>
          </cell>
        </row>
        <row r="504">
          <cell r="B504">
            <v>297</v>
          </cell>
          <cell r="C504" t="str">
            <v>Спойлер, бампер, замена</v>
          </cell>
          <cell r="K504">
            <v>358</v>
          </cell>
        </row>
        <row r="505">
          <cell r="B505">
            <v>298</v>
          </cell>
          <cell r="C505" t="str">
            <v>Задний амортизатор кабины, замена</v>
          </cell>
          <cell r="K505">
            <v>954</v>
          </cell>
        </row>
        <row r="506">
          <cell r="B506">
            <v>299</v>
          </cell>
          <cell r="C506" t="str">
            <v>Гидравлические шланги, подъем кабины, замена</v>
          </cell>
          <cell r="K506">
            <v>1575</v>
          </cell>
        </row>
        <row r="507">
          <cell r="B507">
            <v>300</v>
          </cell>
          <cell r="C507" t="str">
            <v>Воздушный фильтр кондиционера, замена</v>
          </cell>
          <cell r="K507">
            <v>157.5</v>
          </cell>
        </row>
        <row r="508">
          <cell r="B508">
            <v>301</v>
          </cell>
          <cell r="C508" t="str">
            <v>Клапан управления отопителем, замена</v>
          </cell>
          <cell r="K508">
            <v>1669</v>
          </cell>
        </row>
        <row r="509">
          <cell r="B509">
            <v>302</v>
          </cell>
          <cell r="C509" t="str">
            <v>Расширительный клапан, замена</v>
          </cell>
          <cell r="K509">
            <v>477</v>
          </cell>
        </row>
        <row r="510">
          <cell r="B510">
            <v>303</v>
          </cell>
          <cell r="C510" t="str">
            <v>Провод, вертикальный амортизатор, замена</v>
          </cell>
          <cell r="K510">
            <v>710</v>
          </cell>
        </row>
        <row r="511">
          <cell r="B511">
            <v>304</v>
          </cell>
          <cell r="C511" t="str">
            <v>Пневматическая рессора, замена</v>
          </cell>
          <cell r="K511">
            <v>1073</v>
          </cell>
        </row>
        <row r="512">
          <cell r="B512">
            <v>305</v>
          </cell>
          <cell r="C512" t="str">
            <v>Рама сиденья, замена</v>
          </cell>
          <cell r="K512">
            <v>1902</v>
          </cell>
        </row>
        <row r="527">
          <cell r="B527" t="str">
            <v>Прайс - лист оказания услуг для  импортной грузовой техники: VOLVO; SCANIA</v>
          </cell>
        </row>
        <row r="529">
          <cell r="B529" t="str">
            <v xml:space="preserve">Цены на отпускаемую продукцию ремонт узлов и агрегатов (без стоимости запасных частей)  </v>
          </cell>
        </row>
        <row r="530">
          <cell r="B530" t="str">
            <v>для Импортной грузовой техники от «1» Декабря  2017г.</v>
          </cell>
        </row>
        <row r="531">
          <cell r="B531" t="str">
            <v>№п/п</v>
          </cell>
          <cell r="C531" t="str">
            <v>Наименование продукции</v>
          </cell>
          <cell r="K531" t="str">
            <v xml:space="preserve">  цена, руб.</v>
          </cell>
        </row>
        <row r="533">
          <cell r="C533" t="str">
            <v>Сварочный цех</v>
          </cell>
        </row>
        <row r="534">
          <cell r="B534">
            <v>306</v>
          </cell>
          <cell r="C534" t="str">
            <v>Сварочные работы нормо-час</v>
          </cell>
          <cell r="K534">
            <v>520</v>
          </cell>
        </row>
        <row r="535">
          <cell r="B535">
            <v>307</v>
          </cell>
          <cell r="C535" t="str">
            <v>Резка  металла нормо-час</v>
          </cell>
          <cell r="K535">
            <v>480</v>
          </cell>
        </row>
        <row r="536">
          <cell r="B536">
            <v>308</v>
          </cell>
          <cell r="C536" t="str">
            <v>Пайка оловом нормо- час</v>
          </cell>
          <cell r="K536">
            <v>460</v>
          </cell>
        </row>
        <row r="537">
          <cell r="B537">
            <v>309</v>
          </cell>
          <cell r="C537" t="str">
            <v>Сварка  в среде защитных газов за 1см.</v>
          </cell>
          <cell r="K537">
            <v>21.3</v>
          </cell>
        </row>
        <row r="538">
          <cell r="B538">
            <v>310</v>
          </cell>
          <cell r="C538" t="str">
            <v>Сварка  в среде аргон за 1см.</v>
          </cell>
          <cell r="K538">
            <v>42.7</v>
          </cell>
        </row>
        <row r="539">
          <cell r="B539">
            <v>311</v>
          </cell>
          <cell r="C539" t="str">
            <v>Сварка полуавтоматом  за 1см.</v>
          </cell>
          <cell r="K539">
            <v>5.8</v>
          </cell>
        </row>
        <row r="540">
          <cell r="B540">
            <v>312</v>
          </cell>
          <cell r="C540" t="str">
            <v xml:space="preserve">Сварка электродом  за 1см. (толщина металла  от  0  до  2мм. ) </v>
          </cell>
          <cell r="K540">
            <v>5.3</v>
          </cell>
        </row>
        <row r="541">
          <cell r="B541">
            <v>313</v>
          </cell>
          <cell r="C541" t="str">
            <v xml:space="preserve">Сварка электродом  за 1см. (толщина металла  от  2  до  4мм. ) </v>
          </cell>
          <cell r="K541">
            <v>5.5</v>
          </cell>
        </row>
        <row r="542">
          <cell r="B542">
            <v>314</v>
          </cell>
          <cell r="C542" t="str">
            <v>Сварка электродом  за 1см.  ( толщина металла  более  4мм. )</v>
          </cell>
          <cell r="K542">
            <v>6.1</v>
          </cell>
        </row>
        <row r="543">
          <cell r="B543">
            <v>315</v>
          </cell>
          <cell r="C543" t="str">
            <v xml:space="preserve">Резка металла  за  1см. (толщина металла  от  0,8 до 4мм. )  </v>
          </cell>
          <cell r="K543">
            <v>4.2</v>
          </cell>
        </row>
        <row r="544">
          <cell r="B544">
            <v>316</v>
          </cell>
          <cell r="C544" t="str">
            <v xml:space="preserve">Резка металла  за  1см. (толщина металла  более  4мм. )  </v>
          </cell>
          <cell r="K544">
            <v>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topLeftCell="A70" workbookViewId="0">
      <selection activeCell="L76" sqref="L76"/>
    </sheetView>
  </sheetViews>
  <sheetFormatPr defaultRowHeight="15" x14ac:dyDescent="0.25"/>
  <cols>
    <col min="2" max="2" width="11.85546875" style="76" bestFit="1" customWidth="1"/>
    <col min="3" max="3" width="35" bestFit="1" customWidth="1"/>
    <col min="4" max="4" width="13.28515625" bestFit="1" customWidth="1"/>
    <col min="5" max="5" width="5.140625" bestFit="1" customWidth="1"/>
    <col min="8" max="8" width="10.7109375" bestFit="1" customWidth="1"/>
    <col min="9" max="9" width="10.5703125" bestFit="1" customWidth="1"/>
  </cols>
  <sheetData>
    <row r="1" spans="1:10" x14ac:dyDescent="0.25">
      <c r="B1" s="1"/>
      <c r="C1" s="2"/>
      <c r="D1" s="1"/>
      <c r="E1" s="3"/>
      <c r="F1" s="4"/>
      <c r="G1" s="4"/>
      <c r="H1" s="5"/>
      <c r="I1" s="3"/>
    </row>
    <row r="2" spans="1:10" x14ac:dyDescent="0.25">
      <c r="B2" s="1"/>
      <c r="C2" s="2"/>
      <c r="D2" s="1"/>
      <c r="E2" s="3"/>
      <c r="F2" s="4"/>
      <c r="G2" s="4"/>
      <c r="H2" s="5"/>
      <c r="I2" s="3"/>
    </row>
    <row r="3" spans="1:10" x14ac:dyDescent="0.25">
      <c r="A3" s="6"/>
      <c r="B3" s="7"/>
      <c r="C3" s="143" t="s">
        <v>0</v>
      </c>
      <c r="D3" s="143"/>
      <c r="E3" s="143"/>
      <c r="F3" s="143"/>
      <c r="G3" s="4"/>
      <c r="H3" s="5"/>
      <c r="I3" s="3"/>
      <c r="J3" s="6"/>
    </row>
    <row r="4" spans="1:10" x14ac:dyDescent="0.25">
      <c r="A4" s="6"/>
      <c r="B4" s="144" t="s">
        <v>1</v>
      </c>
      <c r="C4" s="145"/>
      <c r="D4" s="145"/>
      <c r="E4" s="145"/>
      <c r="F4" s="145"/>
      <c r="G4" s="145"/>
      <c r="H4" s="145"/>
      <c r="I4" s="145"/>
      <c r="J4" s="6"/>
    </row>
    <row r="5" spans="1:10" x14ac:dyDescent="0.25">
      <c r="A5" s="6"/>
      <c r="B5" s="146" t="s">
        <v>2</v>
      </c>
      <c r="C5" s="145"/>
      <c r="D5" s="145"/>
      <c r="E5" s="145"/>
      <c r="F5" s="145"/>
      <c r="G5" s="145"/>
      <c r="H5" s="145"/>
      <c r="I5" s="145"/>
      <c r="J5" s="6"/>
    </row>
    <row r="6" spans="1:10" x14ac:dyDescent="0.25">
      <c r="B6" s="1"/>
      <c r="C6" s="2"/>
      <c r="D6" s="1"/>
      <c r="E6" s="3"/>
      <c r="F6" s="4"/>
      <c r="G6" s="4"/>
      <c r="H6" s="5"/>
      <c r="I6" s="3"/>
    </row>
    <row r="7" spans="1:10" x14ac:dyDescent="0.25">
      <c r="B7" s="147" t="s">
        <v>3</v>
      </c>
      <c r="C7" s="148"/>
      <c r="D7" s="148"/>
      <c r="E7" s="151" t="s">
        <v>4</v>
      </c>
      <c r="F7" s="152"/>
      <c r="G7" s="152"/>
      <c r="H7" s="152"/>
      <c r="I7" s="153"/>
    </row>
    <row r="8" spans="1:10" x14ac:dyDescent="0.25">
      <c r="B8" s="149"/>
      <c r="C8" s="150"/>
      <c r="D8" s="150"/>
      <c r="E8" s="154" t="s">
        <v>5</v>
      </c>
      <c r="F8" s="155"/>
      <c r="G8" s="155"/>
      <c r="H8" s="155"/>
      <c r="I8" s="156"/>
    </row>
    <row r="9" spans="1:10" x14ac:dyDescent="0.25">
      <c r="B9" s="1"/>
      <c r="C9" s="2"/>
      <c r="D9" s="1"/>
      <c r="E9" s="3"/>
      <c r="F9" s="4"/>
      <c r="G9" s="4"/>
      <c r="H9" s="5"/>
      <c r="I9" s="3"/>
    </row>
    <row r="10" spans="1:10" x14ac:dyDescent="0.25">
      <c r="B10" s="86" t="s">
        <v>6</v>
      </c>
      <c r="C10" s="86"/>
      <c r="D10" s="86"/>
      <c r="E10" s="3"/>
      <c r="F10" s="4"/>
      <c r="G10" s="4"/>
      <c r="H10" s="5"/>
      <c r="I10" s="3"/>
    </row>
    <row r="11" spans="1:10" ht="15.75" thickBot="1" x14ac:dyDescent="0.3">
      <c r="B11" s="1"/>
      <c r="C11" s="2"/>
      <c r="D11" s="1"/>
      <c r="E11" s="3"/>
      <c r="F11" s="4"/>
      <c r="G11" s="4"/>
      <c r="H11" s="5"/>
      <c r="I11" s="3"/>
    </row>
    <row r="12" spans="1:10" ht="15.75" thickBot="1" x14ac:dyDescent="0.3">
      <c r="B12" s="1"/>
      <c r="C12" s="8" t="s">
        <v>7</v>
      </c>
      <c r="D12" s="9" t="s">
        <v>8</v>
      </c>
      <c r="E12" s="129" t="s">
        <v>9</v>
      </c>
      <c r="F12" s="130"/>
      <c r="G12" s="131" t="s">
        <v>10</v>
      </c>
      <c r="H12" s="132"/>
      <c r="I12" s="10" t="s">
        <v>11</v>
      </c>
      <c r="J12">
        <v>34</v>
      </c>
    </row>
    <row r="13" spans="1:10" ht="15.75" thickBot="1" x14ac:dyDescent="0.3">
      <c r="B13" s="1"/>
      <c r="C13" s="2"/>
      <c r="D13" s="1"/>
      <c r="E13" s="3"/>
      <c r="F13" s="4"/>
      <c r="G13" s="4"/>
      <c r="H13" s="5"/>
      <c r="I13" s="3"/>
    </row>
    <row r="14" spans="1:10" ht="15.75" thickBot="1" x14ac:dyDescent="0.3">
      <c r="B14" s="133" t="s">
        <v>12</v>
      </c>
      <c r="C14" s="134"/>
      <c r="D14" s="134"/>
      <c r="E14" s="134"/>
      <c r="F14" s="134"/>
      <c r="G14" s="134"/>
      <c r="H14" s="134"/>
      <c r="I14" s="135"/>
    </row>
    <row r="15" spans="1:10" ht="30" x14ac:dyDescent="0.25">
      <c r="A15" s="11"/>
      <c r="B15" s="12" t="s">
        <v>13</v>
      </c>
      <c r="C15" s="13" t="s">
        <v>14</v>
      </c>
      <c r="D15" s="13" t="s">
        <v>15</v>
      </c>
      <c r="E15" s="14" t="s">
        <v>16</v>
      </c>
      <c r="F15" s="15" t="s">
        <v>17</v>
      </c>
      <c r="G15" s="16" t="s">
        <v>18</v>
      </c>
      <c r="H15" s="17" t="s">
        <v>19</v>
      </c>
      <c r="I15" s="18" t="s">
        <v>20</v>
      </c>
      <c r="J15" s="11"/>
    </row>
    <row r="16" spans="1:10" ht="15.75" x14ac:dyDescent="0.25">
      <c r="B16" s="78">
        <v>514</v>
      </c>
      <c r="C16" s="77" t="str">
        <f>IFERROR(INDEX([1]Sheet1!$C:$C,MATCH(B16,[1]Sheet1!$B:$B,0)),"")</f>
        <v/>
      </c>
      <c r="D16" s="20" t="s">
        <v>21</v>
      </c>
      <c r="E16" s="21">
        <v>80</v>
      </c>
      <c r="F16" s="22"/>
      <c r="G16" s="23"/>
      <c r="H16" s="19" t="str">
        <f>IFERROR(INDEX([1]Sheet1!$K:$K,MATCH(B16,[1]Sheet1!$B:$B,0)),"")</f>
        <v/>
      </c>
      <c r="I16" s="24">
        <f>IFERROR(E16*(G16*F16)+(E16*H16),0)</f>
        <v>0</v>
      </c>
    </row>
    <row r="17" spans="1:10" ht="15.75" x14ac:dyDescent="0.25">
      <c r="A17" s="11"/>
      <c r="B17" s="78">
        <v>100</v>
      </c>
      <c r="C17" s="77" t="str">
        <f>IFERROR(INDEX([1]Sheet1!$C:$C,MATCH(B17,[1]Sheet1!$B:$B,0)),"")</f>
        <v>Проверка одного колеса давления, подкачка до нормы</v>
      </c>
      <c r="D17" s="20" t="s">
        <v>21</v>
      </c>
      <c r="E17" s="21">
        <v>1</v>
      </c>
      <c r="F17" s="22"/>
      <c r="G17" s="23"/>
      <c r="H17" s="19">
        <f>IFERROR(INDEX([1]Sheet1!$K:$K,MATCH(B17,[1]Sheet1!$B:$B,0)),"")</f>
        <v>107.8</v>
      </c>
      <c r="I17" s="24">
        <f t="shared" ref="I17:I30" si="0">IFERROR(E17*(G17*F17)+(E17*H17),0)</f>
        <v>107.8</v>
      </c>
      <c r="J17" s="11"/>
    </row>
    <row r="18" spans="1:10" ht="15.75" x14ac:dyDescent="0.25">
      <c r="A18" s="11"/>
      <c r="B18" s="78">
        <v>102</v>
      </c>
      <c r="C18" s="77" t="str">
        <f>IFERROR(INDEX([1]Sheet1!$C:$C,MATCH(B18,[1]Sheet1!$B:$B,0)),"")</f>
        <v>Перенос колеса в здание шиномонтажного цеха и обратно</v>
      </c>
      <c r="D18" s="20" t="s">
        <v>21</v>
      </c>
      <c r="E18" s="21">
        <v>1</v>
      </c>
      <c r="F18" s="22"/>
      <c r="G18" s="23"/>
      <c r="H18" s="19">
        <f>IFERROR(INDEX([1]Sheet1!$K:$K,MATCH(B18,[1]Sheet1!$B:$B,0)),"")</f>
        <v>39.6</v>
      </c>
      <c r="I18" s="24">
        <f t="shared" si="0"/>
        <v>39.6</v>
      </c>
      <c r="J18" s="11"/>
    </row>
    <row r="19" spans="1:10" ht="15.75" x14ac:dyDescent="0.25">
      <c r="A19" s="11"/>
      <c r="B19" s="79">
        <v>106</v>
      </c>
      <c r="C19" s="77" t="str">
        <f>IFERROR(INDEX([1]Sheet1!$C:$C,MATCH(B19,[1]Sheet1!$B:$B,0)),"")</f>
        <v>Монтаж шины R19 - R22,5 грузовая</v>
      </c>
      <c r="D19" s="20" t="s">
        <v>21</v>
      </c>
      <c r="E19" s="21">
        <v>1</v>
      </c>
      <c r="F19" s="22"/>
      <c r="G19" s="23"/>
      <c r="H19" s="19">
        <f>IFERROR(INDEX([1]Sheet1!$K:$K,MATCH(B19,[1]Sheet1!$B:$B,0)),"")</f>
        <v>245.3</v>
      </c>
      <c r="I19" s="24">
        <f t="shared" si="0"/>
        <v>245.3</v>
      </c>
      <c r="J19" s="11"/>
    </row>
    <row r="20" spans="1:10" ht="15.75" x14ac:dyDescent="0.25">
      <c r="A20" s="11"/>
      <c r="B20" s="79">
        <v>107</v>
      </c>
      <c r="C20" s="77" t="str">
        <f>IFERROR(INDEX([1]Sheet1!$C:$C,MATCH(B20,[1]Sheet1!$B:$B,0)),"")</f>
        <v>Ремонт шины, установка "Кордовой заплаты"</v>
      </c>
      <c r="D20" s="20" t="s">
        <v>21</v>
      </c>
      <c r="E20" s="21">
        <v>1</v>
      </c>
      <c r="F20" s="27"/>
      <c r="G20" s="22"/>
      <c r="H20" s="19">
        <f>IFERROR(INDEX([1]Sheet1!$K:$K,MATCH(B20,[1]Sheet1!$B:$B,0)),"")</f>
        <v>378.4</v>
      </c>
      <c r="I20" s="24">
        <f t="shared" si="0"/>
        <v>378.4</v>
      </c>
      <c r="J20" s="11"/>
    </row>
    <row r="21" spans="1:10" ht="15.75" x14ac:dyDescent="0.25">
      <c r="B21" s="79">
        <v>116</v>
      </c>
      <c r="C21" s="77" t="str">
        <f>IFERROR(INDEX([1]Sheet1!$C:$C,MATCH(B21,[1]Sheet1!$B:$B,0)),"")</f>
        <v>Удаление (инородных тел, камней) в "колесе"</v>
      </c>
      <c r="D21" s="20" t="s">
        <v>21</v>
      </c>
      <c r="E21" s="21">
        <v>1</v>
      </c>
      <c r="F21" s="22"/>
      <c r="G21" s="22"/>
      <c r="H21" s="19">
        <f>IFERROR(INDEX([1]Sheet1!$K:$K,MATCH(B21,[1]Sheet1!$B:$B,0)),"")</f>
        <v>179.3</v>
      </c>
      <c r="I21" s="24">
        <f t="shared" si="0"/>
        <v>179.3</v>
      </c>
    </row>
    <row r="22" spans="1:10" ht="15.75" x14ac:dyDescent="0.25">
      <c r="B22" s="25"/>
      <c r="C22" s="80"/>
      <c r="D22" s="20"/>
      <c r="E22" s="21"/>
      <c r="F22" s="22"/>
      <c r="G22" s="23"/>
      <c r="H22" s="26"/>
      <c r="I22" s="24">
        <f t="shared" si="0"/>
        <v>0</v>
      </c>
    </row>
    <row r="23" spans="1:10" ht="15.75" x14ac:dyDescent="0.25">
      <c r="A23" s="11"/>
      <c r="B23" s="25"/>
      <c r="C23" s="80"/>
      <c r="D23" s="20"/>
      <c r="E23" s="21"/>
      <c r="F23" s="27"/>
      <c r="G23" s="22"/>
      <c r="H23" s="26"/>
      <c r="I23" s="24">
        <f t="shared" si="0"/>
        <v>0</v>
      </c>
      <c r="J23" s="11"/>
    </row>
    <row r="24" spans="1:10" ht="15.75" x14ac:dyDescent="0.25">
      <c r="A24" s="11"/>
      <c r="B24" s="25"/>
      <c r="C24" s="80"/>
      <c r="D24" s="20"/>
      <c r="E24" s="21"/>
      <c r="F24" s="27"/>
      <c r="G24" s="22"/>
      <c r="H24" s="26"/>
      <c r="I24" s="24">
        <f t="shared" si="0"/>
        <v>0</v>
      </c>
      <c r="J24" s="11"/>
    </row>
    <row r="25" spans="1:10" ht="15.75" x14ac:dyDescent="0.25">
      <c r="B25" s="25"/>
      <c r="C25" s="80"/>
      <c r="D25" s="20"/>
      <c r="E25" s="21"/>
      <c r="F25" s="22"/>
      <c r="G25" s="22"/>
      <c r="H25" s="26"/>
      <c r="I25" s="24">
        <f t="shared" si="0"/>
        <v>0</v>
      </c>
    </row>
    <row r="26" spans="1:10" ht="15.75" x14ac:dyDescent="0.25">
      <c r="B26" s="25"/>
      <c r="C26" s="80"/>
      <c r="D26" s="20"/>
      <c r="E26" s="21"/>
      <c r="F26" s="22"/>
      <c r="G26" s="22"/>
      <c r="H26" s="26"/>
      <c r="I26" s="24">
        <f t="shared" si="0"/>
        <v>0</v>
      </c>
    </row>
    <row r="27" spans="1:10" ht="15.75" x14ac:dyDescent="0.25">
      <c r="A27" s="11"/>
      <c r="B27" s="25"/>
      <c r="C27" s="80"/>
      <c r="D27" s="20"/>
      <c r="E27" s="21"/>
      <c r="F27" s="27"/>
      <c r="G27" s="22"/>
      <c r="H27" s="28"/>
      <c r="I27" s="24">
        <f t="shared" si="0"/>
        <v>0</v>
      </c>
      <c r="J27" s="11"/>
    </row>
    <row r="28" spans="1:10" ht="15.75" x14ac:dyDescent="0.25">
      <c r="A28" s="11"/>
      <c r="B28" s="25"/>
      <c r="C28" s="80"/>
      <c r="D28" s="20"/>
      <c r="E28" s="21"/>
      <c r="F28" s="27"/>
      <c r="G28" s="22"/>
      <c r="H28" s="28"/>
      <c r="I28" s="24">
        <f t="shared" si="0"/>
        <v>0</v>
      </c>
      <c r="J28" s="11"/>
    </row>
    <row r="29" spans="1:10" ht="15.75" x14ac:dyDescent="0.25">
      <c r="A29" s="11"/>
      <c r="B29" s="25"/>
      <c r="C29" s="80"/>
      <c r="D29" s="20"/>
      <c r="E29" s="21"/>
      <c r="F29" s="27"/>
      <c r="G29" s="22"/>
      <c r="H29" s="28"/>
      <c r="I29" s="24">
        <f t="shared" si="0"/>
        <v>0</v>
      </c>
      <c r="J29" s="11"/>
    </row>
    <row r="30" spans="1:10" ht="16.5" thickBot="1" x14ac:dyDescent="0.3">
      <c r="B30" s="29"/>
      <c r="C30" s="81"/>
      <c r="D30" s="30"/>
      <c r="E30" s="31"/>
      <c r="F30" s="32"/>
      <c r="G30" s="32"/>
      <c r="H30" s="33"/>
      <c r="I30" s="24">
        <f t="shared" si="0"/>
        <v>0</v>
      </c>
    </row>
    <row r="31" spans="1:10" ht="18.75" x14ac:dyDescent="0.3">
      <c r="B31" s="34"/>
      <c r="C31" s="136" t="s">
        <v>22</v>
      </c>
      <c r="D31" s="112"/>
      <c r="E31" s="112"/>
      <c r="F31" s="112"/>
      <c r="G31" s="112"/>
      <c r="H31" s="112"/>
      <c r="I31" s="35">
        <f>SUM(I16:I30)</f>
        <v>950.40000000000009</v>
      </c>
    </row>
    <row r="32" spans="1:10" ht="19.5" thickBot="1" x14ac:dyDescent="0.35">
      <c r="B32" s="29"/>
      <c r="C32" s="137" t="s">
        <v>23</v>
      </c>
      <c r="D32" s="138"/>
      <c r="E32" s="138"/>
      <c r="F32" s="138"/>
      <c r="G32" s="138"/>
      <c r="H32" s="138"/>
      <c r="I32" s="36"/>
    </row>
    <row r="33" spans="1:10" ht="15.75" thickBot="1" x14ac:dyDescent="0.3">
      <c r="B33" s="133" t="s">
        <v>24</v>
      </c>
      <c r="C33" s="134"/>
      <c r="D33" s="134"/>
      <c r="E33" s="134"/>
      <c r="F33" s="134"/>
      <c r="G33" s="134"/>
      <c r="H33" s="134"/>
      <c r="I33" s="135"/>
    </row>
    <row r="34" spans="1:10" x14ac:dyDescent="0.25">
      <c r="A34" s="11"/>
      <c r="B34" s="37" t="s">
        <v>25</v>
      </c>
      <c r="C34" s="139" t="s">
        <v>26</v>
      </c>
      <c r="D34" s="140"/>
      <c r="E34" s="141" t="s">
        <v>27</v>
      </c>
      <c r="F34" s="142"/>
      <c r="G34" s="38" t="s">
        <v>28</v>
      </c>
      <c r="H34" s="39" t="s">
        <v>29</v>
      </c>
      <c r="I34" s="40" t="s">
        <v>20</v>
      </c>
      <c r="J34" s="11"/>
    </row>
    <row r="35" spans="1:10" ht="15.75" x14ac:dyDescent="0.25">
      <c r="B35" s="41"/>
      <c r="C35" s="123"/>
      <c r="D35" s="124"/>
      <c r="E35" s="125" t="s">
        <v>30</v>
      </c>
      <c r="F35" s="126"/>
      <c r="G35" s="42"/>
      <c r="H35" s="21"/>
      <c r="I35" s="43">
        <f t="shared" ref="I35:I41" si="1">H35</f>
        <v>0</v>
      </c>
    </row>
    <row r="36" spans="1:10" ht="15.75" x14ac:dyDescent="0.25">
      <c r="B36" s="41"/>
      <c r="C36" s="123"/>
      <c r="D36" s="124"/>
      <c r="E36" s="125" t="s">
        <v>30</v>
      </c>
      <c r="F36" s="126"/>
      <c r="G36" s="42"/>
      <c r="H36" s="21"/>
      <c r="I36" s="43">
        <f t="shared" si="1"/>
        <v>0</v>
      </c>
    </row>
    <row r="37" spans="1:10" ht="15.75" x14ac:dyDescent="0.25">
      <c r="B37" s="41"/>
      <c r="C37" s="123"/>
      <c r="D37" s="124"/>
      <c r="E37" s="125" t="s">
        <v>30</v>
      </c>
      <c r="F37" s="126"/>
      <c r="G37" s="42"/>
      <c r="H37" s="21"/>
      <c r="I37" s="43">
        <f t="shared" si="1"/>
        <v>0</v>
      </c>
    </row>
    <row r="38" spans="1:10" ht="15.75" x14ac:dyDescent="0.25">
      <c r="B38" s="41"/>
      <c r="C38" s="123"/>
      <c r="D38" s="124"/>
      <c r="E38" s="125" t="s">
        <v>30</v>
      </c>
      <c r="F38" s="126"/>
      <c r="G38" s="42"/>
      <c r="H38" s="21"/>
      <c r="I38" s="43">
        <f t="shared" si="1"/>
        <v>0</v>
      </c>
    </row>
    <row r="39" spans="1:10" ht="15.75" x14ac:dyDescent="0.25">
      <c r="B39" s="41"/>
      <c r="C39" s="123"/>
      <c r="D39" s="124"/>
      <c r="E39" s="125" t="s">
        <v>30</v>
      </c>
      <c r="F39" s="126"/>
      <c r="G39" s="42"/>
      <c r="H39" s="21"/>
      <c r="I39" s="43">
        <f t="shared" si="1"/>
        <v>0</v>
      </c>
    </row>
    <row r="40" spans="1:10" ht="15.75" x14ac:dyDescent="0.25">
      <c r="B40" s="41"/>
      <c r="C40" s="123"/>
      <c r="D40" s="124"/>
      <c r="E40" s="125" t="s">
        <v>30</v>
      </c>
      <c r="F40" s="126"/>
      <c r="G40" s="42"/>
      <c r="H40" s="21"/>
      <c r="I40" s="43">
        <f t="shared" si="1"/>
        <v>0</v>
      </c>
    </row>
    <row r="41" spans="1:10" ht="15.75" x14ac:dyDescent="0.25">
      <c r="B41" s="44"/>
      <c r="C41" s="123"/>
      <c r="D41" s="124"/>
      <c r="E41" s="125" t="s">
        <v>30</v>
      </c>
      <c r="F41" s="126"/>
      <c r="G41" s="42"/>
      <c r="H41" s="21"/>
      <c r="I41" s="43">
        <f t="shared" si="1"/>
        <v>0</v>
      </c>
    </row>
    <row r="42" spans="1:10" ht="18.75" x14ac:dyDescent="0.3">
      <c r="B42" s="1"/>
      <c r="C42" s="127"/>
      <c r="D42" s="128"/>
      <c r="E42" s="128"/>
      <c r="F42" s="45"/>
      <c r="G42" s="121" t="s">
        <v>31</v>
      </c>
      <c r="H42" s="122"/>
      <c r="I42" s="46">
        <f>SUM(I35:I41)</f>
        <v>0</v>
      </c>
    </row>
    <row r="43" spans="1:10" x14ac:dyDescent="0.25">
      <c r="B43" s="1"/>
      <c r="C43" s="2"/>
      <c r="D43" s="1"/>
      <c r="E43" s="3"/>
      <c r="F43" s="4"/>
      <c r="G43" s="4"/>
      <c r="H43" s="5"/>
      <c r="I43" s="3"/>
    </row>
    <row r="44" spans="1:10" ht="19.5" x14ac:dyDescent="0.3">
      <c r="B44" s="1"/>
      <c r="C44" s="2"/>
      <c r="D44" s="1"/>
      <c r="E44" s="3"/>
      <c r="F44" s="4"/>
      <c r="G44" s="4"/>
      <c r="H44" s="47" t="s">
        <v>32</v>
      </c>
      <c r="I44" s="48">
        <f>I31+I32+I42</f>
        <v>950.40000000000009</v>
      </c>
    </row>
    <row r="45" spans="1:10" x14ac:dyDescent="0.25">
      <c r="B45" s="1"/>
      <c r="C45" s="2"/>
      <c r="D45" s="1"/>
      <c r="E45" s="3"/>
      <c r="F45" s="4"/>
      <c r="G45" s="4"/>
      <c r="H45" s="5"/>
      <c r="I45" s="3"/>
    </row>
    <row r="46" spans="1:10" ht="18.75" x14ac:dyDescent="0.25">
      <c r="A46" s="49"/>
      <c r="B46" s="104" t="s">
        <v>33</v>
      </c>
      <c r="C46" s="105"/>
      <c r="D46" s="50">
        <f>I44</f>
        <v>950.40000000000009</v>
      </c>
      <c r="E46" s="51" t="s">
        <v>34</v>
      </c>
      <c r="F46" s="106" t="s">
        <v>35</v>
      </c>
      <c r="G46" s="107"/>
      <c r="H46" s="107"/>
      <c r="I46" s="108"/>
      <c r="J46" s="49"/>
    </row>
    <row r="47" spans="1:10" x14ac:dyDescent="0.25">
      <c r="A47" s="49"/>
      <c r="B47" s="71"/>
      <c r="C47" s="52"/>
      <c r="D47" s="53"/>
      <c r="E47" s="54"/>
      <c r="F47" s="100" t="s">
        <v>36</v>
      </c>
      <c r="G47" s="109"/>
      <c r="H47" s="109"/>
      <c r="I47" s="110"/>
      <c r="J47" s="49"/>
    </row>
    <row r="48" spans="1:10" ht="18.75" x14ac:dyDescent="0.3">
      <c r="A48" s="49"/>
      <c r="B48" s="111" t="s">
        <v>37</v>
      </c>
      <c r="C48" s="112"/>
      <c r="D48" s="55">
        <f>D46</f>
        <v>950.40000000000009</v>
      </c>
      <c r="E48" s="56" t="s">
        <v>34</v>
      </c>
      <c r="F48" s="100" t="s">
        <v>38</v>
      </c>
      <c r="G48" s="109"/>
      <c r="H48" s="109"/>
      <c r="I48" s="110"/>
      <c r="J48" s="49"/>
    </row>
    <row r="49" spans="1:10" x14ac:dyDescent="0.25">
      <c r="A49" s="49"/>
      <c r="B49" s="72"/>
      <c r="C49" s="57"/>
      <c r="D49" s="113" t="s">
        <v>39</v>
      </c>
      <c r="E49" s="113"/>
      <c r="F49" s="114"/>
      <c r="G49" s="115" t="s">
        <v>40</v>
      </c>
      <c r="H49" s="116"/>
      <c r="I49" s="117"/>
      <c r="J49" s="49"/>
    </row>
    <row r="50" spans="1:10" x14ac:dyDescent="0.25">
      <c r="A50" s="49"/>
      <c r="B50" s="73"/>
      <c r="C50" s="58"/>
      <c r="D50" s="100" t="s">
        <v>41</v>
      </c>
      <c r="E50" s="100"/>
      <c r="F50" s="99"/>
      <c r="G50" s="59"/>
      <c r="H50" s="60"/>
      <c r="I50" s="61"/>
      <c r="J50" s="49"/>
    </row>
    <row r="51" spans="1:10" x14ac:dyDescent="0.25">
      <c r="A51" s="49"/>
      <c r="B51" s="73"/>
      <c r="C51" s="58"/>
      <c r="D51" s="100" t="s">
        <v>42</v>
      </c>
      <c r="E51" s="100"/>
      <c r="F51" s="99"/>
      <c r="G51" s="59"/>
      <c r="H51" s="60"/>
      <c r="I51" s="61"/>
      <c r="J51" s="49"/>
    </row>
    <row r="52" spans="1:10" x14ac:dyDescent="0.25">
      <c r="A52" s="49"/>
      <c r="B52" s="118" t="s">
        <v>43</v>
      </c>
      <c r="C52" s="119"/>
      <c r="D52" s="100" t="s">
        <v>44</v>
      </c>
      <c r="E52" s="100"/>
      <c r="F52" s="99"/>
      <c r="G52" s="118" t="s">
        <v>45</v>
      </c>
      <c r="H52" s="120"/>
      <c r="I52" s="119"/>
      <c r="J52" s="49"/>
    </row>
    <row r="53" spans="1:10" x14ac:dyDescent="0.25">
      <c r="A53" s="49"/>
      <c r="B53" s="74"/>
      <c r="C53" s="62"/>
      <c r="D53" s="63"/>
      <c r="E53" s="64"/>
      <c r="F53" s="65"/>
      <c r="G53" s="66"/>
      <c r="H53" s="67"/>
      <c r="I53" s="68"/>
      <c r="J53" s="49"/>
    </row>
    <row r="54" spans="1:10" x14ac:dyDescent="0.25">
      <c r="A54" s="49"/>
      <c r="B54" s="101" t="s">
        <v>46</v>
      </c>
      <c r="C54" s="102"/>
      <c r="D54" s="102"/>
      <c r="E54" s="102"/>
      <c r="F54" s="102"/>
      <c r="G54" s="102"/>
      <c r="H54" s="102"/>
      <c r="I54" s="103"/>
      <c r="J54" s="49"/>
    </row>
    <row r="55" spans="1:10" x14ac:dyDescent="0.25">
      <c r="A55" s="49"/>
      <c r="B55" s="87" t="s">
        <v>47</v>
      </c>
      <c r="C55" s="88"/>
      <c r="D55" s="88"/>
      <c r="E55" s="88"/>
      <c r="F55" s="88"/>
      <c r="G55" s="88"/>
      <c r="H55" s="88"/>
      <c r="I55" s="89"/>
      <c r="J55" s="49"/>
    </row>
    <row r="56" spans="1:10" x14ac:dyDescent="0.25">
      <c r="A56" s="49"/>
      <c r="B56" s="90" t="s">
        <v>48</v>
      </c>
      <c r="C56" s="91"/>
      <c r="D56" s="94" t="s">
        <v>49</v>
      </c>
      <c r="E56" s="94"/>
      <c r="F56" s="94"/>
      <c r="G56" s="90" t="s">
        <v>50</v>
      </c>
      <c r="H56" s="96"/>
      <c r="I56" s="91"/>
      <c r="J56" s="49"/>
    </row>
    <row r="57" spans="1:10" x14ac:dyDescent="0.25">
      <c r="A57" s="49"/>
      <c r="B57" s="92"/>
      <c r="C57" s="93"/>
      <c r="D57" s="95"/>
      <c r="E57" s="95"/>
      <c r="F57" s="95"/>
      <c r="G57" s="92"/>
      <c r="H57" s="97"/>
      <c r="I57" s="93"/>
      <c r="J57" s="49"/>
    </row>
    <row r="58" spans="1:10" x14ac:dyDescent="0.25">
      <c r="A58" s="49"/>
      <c r="B58" s="92"/>
      <c r="C58" s="93"/>
      <c r="D58" s="95"/>
      <c r="E58" s="95"/>
      <c r="F58" s="95"/>
      <c r="G58" s="92"/>
      <c r="H58" s="97"/>
      <c r="I58" s="93"/>
      <c r="J58" s="49"/>
    </row>
    <row r="59" spans="1:10" x14ac:dyDescent="0.25">
      <c r="A59" s="49"/>
      <c r="B59" s="98" t="s">
        <v>51</v>
      </c>
      <c r="C59" s="99"/>
      <c r="D59" s="100" t="s">
        <v>52</v>
      </c>
      <c r="E59" s="100"/>
      <c r="F59" s="100"/>
      <c r="G59" s="98" t="s">
        <v>53</v>
      </c>
      <c r="H59" s="100"/>
      <c r="I59" s="99"/>
      <c r="J59" s="49"/>
    </row>
    <row r="60" spans="1:10" x14ac:dyDescent="0.25">
      <c r="A60" s="49"/>
      <c r="B60" s="74"/>
      <c r="C60" s="62"/>
      <c r="D60" s="63"/>
      <c r="E60" s="64"/>
      <c r="F60" s="69"/>
      <c r="G60" s="66"/>
      <c r="H60" s="67"/>
      <c r="I60" s="68"/>
      <c r="J60" s="49"/>
    </row>
    <row r="61" spans="1:10" x14ac:dyDescent="0.25">
      <c r="B61" s="75"/>
      <c r="C61" s="70"/>
      <c r="D61" s="85"/>
      <c r="E61" s="85"/>
      <c r="F61" s="85"/>
      <c r="G61" s="86"/>
      <c r="H61" s="86"/>
      <c r="I61" s="86"/>
    </row>
    <row r="62" spans="1:10" x14ac:dyDescent="0.25">
      <c r="B62" s="82"/>
      <c r="C62" s="2"/>
      <c r="D62" s="82"/>
      <c r="E62" s="3"/>
      <c r="F62" s="4"/>
      <c r="G62" s="4"/>
      <c r="H62" s="5"/>
      <c r="I62" s="3"/>
    </row>
    <row r="63" spans="1:10" x14ac:dyDescent="0.25">
      <c r="B63" s="82"/>
      <c r="C63" s="2"/>
      <c r="D63" s="82"/>
      <c r="E63" s="3"/>
      <c r="F63" s="4"/>
      <c r="G63" s="4"/>
      <c r="H63" s="5"/>
      <c r="I63" s="3"/>
    </row>
    <row r="64" spans="1:10" x14ac:dyDescent="0.25">
      <c r="A64" s="6"/>
      <c r="B64" s="7"/>
      <c r="C64" s="143" t="s">
        <v>0</v>
      </c>
      <c r="D64" s="143"/>
      <c r="E64" s="143"/>
      <c r="F64" s="143"/>
      <c r="G64" s="4"/>
      <c r="H64" s="5"/>
      <c r="I64" s="3"/>
    </row>
    <row r="65" spans="1:9" x14ac:dyDescent="0.25">
      <c r="A65" s="6"/>
      <c r="B65" s="144" t="s">
        <v>1</v>
      </c>
      <c r="C65" s="145"/>
      <c r="D65" s="145"/>
      <c r="E65" s="145"/>
      <c r="F65" s="145"/>
      <c r="G65" s="145"/>
      <c r="H65" s="145"/>
      <c r="I65" s="145"/>
    </row>
    <row r="66" spans="1:9" x14ac:dyDescent="0.25">
      <c r="A66" s="6"/>
      <c r="B66" s="146" t="s">
        <v>2</v>
      </c>
      <c r="C66" s="145"/>
      <c r="D66" s="145"/>
      <c r="E66" s="145"/>
      <c r="F66" s="145"/>
      <c r="G66" s="145"/>
      <c r="H66" s="145"/>
      <c r="I66" s="145"/>
    </row>
    <row r="67" spans="1:9" x14ac:dyDescent="0.25">
      <c r="B67" s="82"/>
      <c r="C67" s="2"/>
      <c r="D67" s="82"/>
      <c r="E67" s="3"/>
      <c r="F67" s="4"/>
      <c r="G67" s="4"/>
      <c r="H67" s="5"/>
      <c r="I67" s="3"/>
    </row>
    <row r="68" spans="1:9" x14ac:dyDescent="0.25">
      <c r="B68" s="147" t="s">
        <v>3</v>
      </c>
      <c r="C68" s="148"/>
      <c r="D68" s="148"/>
      <c r="E68" s="151" t="s">
        <v>4</v>
      </c>
      <c r="F68" s="152"/>
      <c r="G68" s="152"/>
      <c r="H68" s="152"/>
      <c r="I68" s="153"/>
    </row>
    <row r="69" spans="1:9" x14ac:dyDescent="0.25">
      <c r="B69" s="149"/>
      <c r="C69" s="150"/>
      <c r="D69" s="150"/>
      <c r="E69" s="154" t="s">
        <v>5</v>
      </c>
      <c r="F69" s="155"/>
      <c r="G69" s="155"/>
      <c r="H69" s="155"/>
      <c r="I69" s="156"/>
    </row>
    <row r="70" spans="1:9" x14ac:dyDescent="0.25">
      <c r="B70" s="82"/>
      <c r="C70" s="2"/>
      <c r="D70" s="82"/>
      <c r="E70" s="3"/>
      <c r="F70" s="4"/>
      <c r="G70" s="4"/>
      <c r="H70" s="5"/>
      <c r="I70" s="3"/>
    </row>
    <row r="71" spans="1:9" x14ac:dyDescent="0.25">
      <c r="B71" s="86" t="s">
        <v>6</v>
      </c>
      <c r="C71" s="86"/>
      <c r="D71" s="86"/>
      <c r="E71" s="3"/>
      <c r="F71" s="4"/>
      <c r="G71" s="4"/>
      <c r="H71" s="5"/>
      <c r="I71" s="3"/>
    </row>
    <row r="72" spans="1:9" ht="15.75" thickBot="1" x14ac:dyDescent="0.3">
      <c r="B72" s="82"/>
      <c r="C72" s="2"/>
      <c r="D72" s="82"/>
      <c r="E72" s="3"/>
      <c r="F72" s="4"/>
      <c r="G72" s="4"/>
      <c r="H72" s="5"/>
      <c r="I72" s="3"/>
    </row>
    <row r="73" spans="1:9" ht="15.75" thickBot="1" x14ac:dyDescent="0.3">
      <c r="B73" s="82"/>
      <c r="C73" s="8" t="s">
        <v>7</v>
      </c>
      <c r="D73" s="9" t="s">
        <v>8</v>
      </c>
      <c r="E73" s="129" t="s">
        <v>9</v>
      </c>
      <c r="F73" s="130"/>
      <c r="G73" s="131" t="s">
        <v>10</v>
      </c>
      <c r="H73" s="132"/>
      <c r="I73" s="10" t="s">
        <v>11</v>
      </c>
    </row>
    <row r="74" spans="1:9" ht="15.75" thickBot="1" x14ac:dyDescent="0.3">
      <c r="B74" s="82"/>
      <c r="C74" s="2"/>
      <c r="D74" s="82"/>
      <c r="E74" s="3"/>
      <c r="F74" s="4"/>
      <c r="G74" s="4"/>
      <c r="H74" s="5"/>
      <c r="I74" s="3"/>
    </row>
    <row r="75" spans="1:9" ht="15.75" thickBot="1" x14ac:dyDescent="0.3">
      <c r="B75" s="133" t="s">
        <v>12</v>
      </c>
      <c r="C75" s="134"/>
      <c r="D75" s="134"/>
      <c r="E75" s="134"/>
      <c r="F75" s="134"/>
      <c r="G75" s="134"/>
      <c r="H75" s="134"/>
      <c r="I75" s="135"/>
    </row>
    <row r="76" spans="1:9" ht="30" x14ac:dyDescent="0.25">
      <c r="A76" s="83"/>
      <c r="B76" s="12" t="s">
        <v>13</v>
      </c>
      <c r="C76" s="13" t="s">
        <v>14</v>
      </c>
      <c r="D76" s="13" t="s">
        <v>15</v>
      </c>
      <c r="E76" s="14" t="s">
        <v>16</v>
      </c>
      <c r="F76" s="15" t="s">
        <v>17</v>
      </c>
      <c r="G76" s="16" t="s">
        <v>18</v>
      </c>
      <c r="H76" s="17" t="s">
        <v>19</v>
      </c>
      <c r="I76" s="18" t="s">
        <v>20</v>
      </c>
    </row>
    <row r="77" spans="1:9" ht="15.75" x14ac:dyDescent="0.25">
      <c r="B77" s="78">
        <v>100</v>
      </c>
      <c r="C77" s="77" t="str">
        <f>IFERROR(INDEX([1]Sheet1!$C:$C,MATCH(B77,[1]Sheet1!$B:$B,0)),"")</f>
        <v>Проверка одного колеса давления, подкачка до нормы</v>
      </c>
      <c r="D77" s="20" t="s">
        <v>21</v>
      </c>
      <c r="E77" s="21">
        <v>80</v>
      </c>
      <c r="F77" s="22"/>
      <c r="G77" s="23"/>
      <c r="H77" s="19">
        <f>IFERROR(INDEX([1]Sheet1!$K:$K,MATCH(B77,[1]Sheet1!$B:$B,0)),"")</f>
        <v>107.8</v>
      </c>
      <c r="I77" s="24">
        <f>IFERROR(E77*(G77*F77)+(E77*H77),0)</f>
        <v>8624</v>
      </c>
    </row>
    <row r="78" spans="1:9" ht="15.75" x14ac:dyDescent="0.25">
      <c r="A78" s="83"/>
      <c r="B78" s="78">
        <v>1003</v>
      </c>
      <c r="C78" s="77" t="str">
        <f>IFERROR(INDEX([1]Sheet1!$C:$C,MATCH(B78,[1]Sheet1!$B:$B,0)),"")</f>
        <v/>
      </c>
      <c r="D78" s="20" t="s">
        <v>21</v>
      </c>
      <c r="E78" s="21">
        <v>1</v>
      </c>
      <c r="F78" s="22"/>
      <c r="G78" s="23"/>
      <c r="H78" s="19" t="str">
        <f>IFERROR(INDEX([1]Sheet1!$K:$K,MATCH(B78,[1]Sheet1!$B:$B,0)),"")</f>
        <v/>
      </c>
      <c r="I78" s="24">
        <f t="shared" ref="I78:I91" si="2">IFERROR(E78*(G78*F78)+(E78*H78),0)</f>
        <v>0</v>
      </c>
    </row>
    <row r="79" spans="1:9" ht="15.75" x14ac:dyDescent="0.25">
      <c r="A79" s="83"/>
      <c r="B79" s="78">
        <v>118</v>
      </c>
      <c r="C79" s="77" t="str">
        <f>IFERROR(INDEX([1]Sheet1!$C:$C,MATCH(B79,[1]Sheet1!$B:$B,0)),"")</f>
        <v xml:space="preserve">Замена колёсных шпилек (за 1 шт) </v>
      </c>
      <c r="D79" s="20" t="s">
        <v>21</v>
      </c>
      <c r="E79" s="21">
        <v>1</v>
      </c>
      <c r="F79" s="22"/>
      <c r="G79" s="23"/>
      <c r="H79" s="19">
        <f>IFERROR(INDEX([1]Sheet1!$K:$K,MATCH(B79,[1]Sheet1!$B:$B,0)),"")</f>
        <v>97.9</v>
      </c>
      <c r="I79" s="24">
        <f t="shared" si="2"/>
        <v>97.9</v>
      </c>
    </row>
    <row r="80" spans="1:9" ht="15.75" x14ac:dyDescent="0.25">
      <c r="A80" s="83"/>
      <c r="B80" s="79"/>
      <c r="C80" s="77" t="str">
        <f>IFERROR(INDEX([1]Sheet1!$C:$C,MATCH(B80,[1]Sheet1!$B:$B,0)),"")</f>
        <v/>
      </c>
      <c r="D80" s="20" t="s">
        <v>21</v>
      </c>
      <c r="E80" s="21">
        <v>1</v>
      </c>
      <c r="F80" s="22"/>
      <c r="G80" s="23"/>
      <c r="H80" s="19" t="str">
        <f>IFERROR(INDEX([1]Sheet1!$K:$K,MATCH(B80,[1]Sheet1!$B:$B,0)),"")</f>
        <v/>
      </c>
      <c r="I80" s="24">
        <f t="shared" si="2"/>
        <v>0</v>
      </c>
    </row>
    <row r="81" spans="1:9" ht="15.75" x14ac:dyDescent="0.25">
      <c r="A81" s="83"/>
      <c r="B81" s="79">
        <v>107</v>
      </c>
      <c r="C81" s="77" t="str">
        <f>IFERROR(INDEX([1]Sheet1!$C:$C,MATCH(B81,[1]Sheet1!$B:$B,0)),"")</f>
        <v>Ремонт шины, установка "Кордовой заплаты"</v>
      </c>
      <c r="D81" s="20" t="s">
        <v>21</v>
      </c>
      <c r="E81" s="21">
        <v>1</v>
      </c>
      <c r="F81" s="27"/>
      <c r="G81" s="22"/>
      <c r="H81" s="19">
        <f>IFERROR(INDEX([1]Sheet1!$K:$K,MATCH(B81,[1]Sheet1!$B:$B,0)),"")</f>
        <v>378.4</v>
      </c>
      <c r="I81" s="24">
        <f t="shared" si="2"/>
        <v>378.4</v>
      </c>
    </row>
    <row r="82" spans="1:9" ht="15.75" x14ac:dyDescent="0.25">
      <c r="B82" s="79">
        <v>116</v>
      </c>
      <c r="C82" s="77" t="str">
        <f>IFERROR(INDEX([1]Sheet1!$C:$C,MATCH(B82,[1]Sheet1!$B:$B,0)),"")</f>
        <v>Удаление (инородных тел, камней) в "колесе"</v>
      </c>
      <c r="D82" s="20" t="s">
        <v>21</v>
      </c>
      <c r="E82" s="21">
        <v>1</v>
      </c>
      <c r="F82" s="22"/>
      <c r="G82" s="22"/>
      <c r="H82" s="19">
        <f>IFERROR(INDEX([1]Sheet1!$K:$K,MATCH(B82,[1]Sheet1!$B:$B,0)),"")</f>
        <v>179.3</v>
      </c>
      <c r="I82" s="24">
        <f t="shared" si="2"/>
        <v>179.3</v>
      </c>
    </row>
    <row r="83" spans="1:9" ht="15.75" x14ac:dyDescent="0.25">
      <c r="B83" s="25"/>
      <c r="C83" s="80"/>
      <c r="D83" s="20"/>
      <c r="E83" s="21"/>
      <c r="F83" s="22"/>
      <c r="G83" s="23"/>
      <c r="H83" s="26"/>
      <c r="I83" s="24">
        <f t="shared" si="2"/>
        <v>0</v>
      </c>
    </row>
    <row r="84" spans="1:9" ht="15.75" x14ac:dyDescent="0.25">
      <c r="A84" s="83"/>
      <c r="B84" s="25"/>
      <c r="C84" s="80"/>
      <c r="D84" s="20"/>
      <c r="E84" s="21"/>
      <c r="F84" s="27"/>
      <c r="G84" s="22"/>
      <c r="H84" s="26"/>
      <c r="I84" s="24">
        <f t="shared" si="2"/>
        <v>0</v>
      </c>
    </row>
    <row r="85" spans="1:9" ht="15.75" x14ac:dyDescent="0.25">
      <c r="A85" s="83"/>
      <c r="B85" s="25"/>
      <c r="C85" s="80"/>
      <c r="D85" s="20"/>
      <c r="E85" s="21"/>
      <c r="F85" s="27"/>
      <c r="G85" s="22"/>
      <c r="H85" s="26"/>
      <c r="I85" s="24">
        <f t="shared" si="2"/>
        <v>0</v>
      </c>
    </row>
    <row r="86" spans="1:9" ht="15.75" x14ac:dyDescent="0.25">
      <c r="B86" s="25"/>
      <c r="C86" s="80"/>
      <c r="D86" s="20"/>
      <c r="E86" s="21"/>
      <c r="F86" s="22"/>
      <c r="G86" s="22"/>
      <c r="H86" s="26"/>
      <c r="I86" s="24">
        <f t="shared" si="2"/>
        <v>0</v>
      </c>
    </row>
    <row r="87" spans="1:9" ht="15.75" x14ac:dyDescent="0.25">
      <c r="B87" s="25"/>
      <c r="C87" s="80"/>
      <c r="D87" s="20"/>
      <c r="E87" s="21"/>
      <c r="F87" s="22"/>
      <c r="G87" s="22"/>
      <c r="H87" s="26"/>
      <c r="I87" s="24">
        <f t="shared" si="2"/>
        <v>0</v>
      </c>
    </row>
    <row r="88" spans="1:9" ht="15.75" x14ac:dyDescent="0.25">
      <c r="A88" s="83"/>
      <c r="B88" s="25"/>
      <c r="C88" s="80"/>
      <c r="D88" s="20"/>
      <c r="E88" s="21"/>
      <c r="F88" s="27"/>
      <c r="G88" s="22"/>
      <c r="H88" s="28"/>
      <c r="I88" s="24">
        <f t="shared" si="2"/>
        <v>0</v>
      </c>
    </row>
    <row r="89" spans="1:9" ht="15.75" x14ac:dyDescent="0.25">
      <c r="A89" s="83"/>
      <c r="B89" s="25"/>
      <c r="C89" s="80"/>
      <c r="D89" s="20"/>
      <c r="E89" s="21"/>
      <c r="F89" s="27"/>
      <c r="G89" s="22"/>
      <c r="H89" s="28"/>
      <c r="I89" s="24">
        <f t="shared" si="2"/>
        <v>0</v>
      </c>
    </row>
    <row r="90" spans="1:9" ht="15.75" x14ac:dyDescent="0.25">
      <c r="A90" s="83"/>
      <c r="B90" s="25"/>
      <c r="C90" s="80"/>
      <c r="D90" s="20"/>
      <c r="E90" s="21"/>
      <c r="F90" s="27"/>
      <c r="G90" s="22"/>
      <c r="H90" s="28"/>
      <c r="I90" s="24">
        <f t="shared" si="2"/>
        <v>0</v>
      </c>
    </row>
    <row r="91" spans="1:9" ht="16.5" thickBot="1" x14ac:dyDescent="0.3">
      <c r="B91" s="29"/>
      <c r="C91" s="81"/>
      <c r="D91" s="30"/>
      <c r="E91" s="31"/>
      <c r="F91" s="32"/>
      <c r="G91" s="32"/>
      <c r="H91" s="33"/>
      <c r="I91" s="24">
        <f t="shared" si="2"/>
        <v>0</v>
      </c>
    </row>
    <row r="92" spans="1:9" ht="18.75" x14ac:dyDescent="0.3">
      <c r="B92" s="34"/>
      <c r="C92" s="136" t="s">
        <v>22</v>
      </c>
      <c r="D92" s="112"/>
      <c r="E92" s="112"/>
      <c r="F92" s="112"/>
      <c r="G92" s="112"/>
      <c r="H92" s="112"/>
      <c r="I92" s="35">
        <f>SUM(I77:I91)</f>
        <v>9279.5999999999985</v>
      </c>
    </row>
    <row r="93" spans="1:9" ht="19.5" thickBot="1" x14ac:dyDescent="0.35">
      <c r="B93" s="29"/>
      <c r="C93" s="137" t="s">
        <v>23</v>
      </c>
      <c r="D93" s="138"/>
      <c r="E93" s="138"/>
      <c r="F93" s="138"/>
      <c r="G93" s="138"/>
      <c r="H93" s="138"/>
      <c r="I93" s="36"/>
    </row>
    <row r="94" spans="1:9" ht="15.75" thickBot="1" x14ac:dyDescent="0.3">
      <c r="B94" s="133" t="s">
        <v>24</v>
      </c>
      <c r="C94" s="134"/>
      <c r="D94" s="134"/>
      <c r="E94" s="134"/>
      <c r="F94" s="134"/>
      <c r="G94" s="134"/>
      <c r="H94" s="134"/>
      <c r="I94" s="135"/>
    </row>
    <row r="95" spans="1:9" x14ac:dyDescent="0.25">
      <c r="A95" s="83"/>
      <c r="B95" s="37" t="s">
        <v>25</v>
      </c>
      <c r="C95" s="139" t="s">
        <v>26</v>
      </c>
      <c r="D95" s="140"/>
      <c r="E95" s="141" t="s">
        <v>27</v>
      </c>
      <c r="F95" s="142"/>
      <c r="G95" s="38" t="s">
        <v>28</v>
      </c>
      <c r="H95" s="39" t="s">
        <v>29</v>
      </c>
      <c r="I95" s="40" t="s">
        <v>20</v>
      </c>
    </row>
    <row r="96" spans="1:9" ht="15.75" x14ac:dyDescent="0.25">
      <c r="B96" s="41"/>
      <c r="C96" s="123"/>
      <c r="D96" s="124"/>
      <c r="E96" s="125" t="s">
        <v>30</v>
      </c>
      <c r="F96" s="126"/>
      <c r="G96" s="42"/>
      <c r="H96" s="21"/>
      <c r="I96" s="43">
        <f t="shared" ref="I96:I102" si="3">H96</f>
        <v>0</v>
      </c>
    </row>
    <row r="97" spans="1:9" ht="15.75" x14ac:dyDescent="0.25">
      <c r="B97" s="41"/>
      <c r="C97" s="123"/>
      <c r="D97" s="124"/>
      <c r="E97" s="125" t="s">
        <v>30</v>
      </c>
      <c r="F97" s="126"/>
      <c r="G97" s="42"/>
      <c r="H97" s="21"/>
      <c r="I97" s="43">
        <f t="shared" si="3"/>
        <v>0</v>
      </c>
    </row>
    <row r="98" spans="1:9" ht="15.75" x14ac:dyDescent="0.25">
      <c r="B98" s="41"/>
      <c r="C98" s="123"/>
      <c r="D98" s="124"/>
      <c r="E98" s="125" t="s">
        <v>30</v>
      </c>
      <c r="F98" s="126"/>
      <c r="G98" s="42"/>
      <c r="H98" s="21"/>
      <c r="I98" s="43">
        <f t="shared" si="3"/>
        <v>0</v>
      </c>
    </row>
    <row r="99" spans="1:9" ht="15.75" x14ac:dyDescent="0.25">
      <c r="B99" s="41"/>
      <c r="C99" s="123"/>
      <c r="D99" s="124"/>
      <c r="E99" s="125" t="s">
        <v>30</v>
      </c>
      <c r="F99" s="126"/>
      <c r="G99" s="42"/>
      <c r="H99" s="21"/>
      <c r="I99" s="43">
        <f t="shared" si="3"/>
        <v>0</v>
      </c>
    </row>
    <row r="100" spans="1:9" ht="15.75" x14ac:dyDescent="0.25">
      <c r="B100" s="41"/>
      <c r="C100" s="123"/>
      <c r="D100" s="124"/>
      <c r="E100" s="125" t="s">
        <v>30</v>
      </c>
      <c r="F100" s="126"/>
      <c r="G100" s="42"/>
      <c r="H100" s="21"/>
      <c r="I100" s="43">
        <f t="shared" si="3"/>
        <v>0</v>
      </c>
    </row>
    <row r="101" spans="1:9" ht="15.75" x14ac:dyDescent="0.25">
      <c r="B101" s="41"/>
      <c r="C101" s="123"/>
      <c r="D101" s="124"/>
      <c r="E101" s="125" t="s">
        <v>30</v>
      </c>
      <c r="F101" s="126"/>
      <c r="G101" s="42"/>
      <c r="H101" s="21"/>
      <c r="I101" s="43">
        <f t="shared" si="3"/>
        <v>0</v>
      </c>
    </row>
    <row r="102" spans="1:9" ht="15.75" x14ac:dyDescent="0.25">
      <c r="B102" s="44"/>
      <c r="C102" s="123"/>
      <c r="D102" s="124"/>
      <c r="E102" s="125" t="s">
        <v>30</v>
      </c>
      <c r="F102" s="126"/>
      <c r="G102" s="42"/>
      <c r="H102" s="21"/>
      <c r="I102" s="43">
        <f t="shared" si="3"/>
        <v>0</v>
      </c>
    </row>
    <row r="103" spans="1:9" ht="18.75" x14ac:dyDescent="0.3">
      <c r="B103" s="82"/>
      <c r="C103" s="127"/>
      <c r="D103" s="128"/>
      <c r="E103" s="128"/>
      <c r="F103" s="45"/>
      <c r="G103" s="121" t="s">
        <v>31</v>
      </c>
      <c r="H103" s="122"/>
      <c r="I103" s="46">
        <f>SUM(I96:I102)</f>
        <v>0</v>
      </c>
    </row>
    <row r="104" spans="1:9" x14ac:dyDescent="0.25">
      <c r="B104" s="82"/>
      <c r="C104" s="2"/>
      <c r="D104" s="82"/>
      <c r="E104" s="3"/>
      <c r="F104" s="4"/>
      <c r="G104" s="4"/>
      <c r="H104" s="5"/>
      <c r="I104" s="3"/>
    </row>
    <row r="105" spans="1:9" ht="19.5" x14ac:dyDescent="0.3">
      <c r="B105" s="82"/>
      <c r="C105" s="2"/>
      <c r="D105" s="82"/>
      <c r="E105" s="3"/>
      <c r="F105" s="4"/>
      <c r="G105" s="4"/>
      <c r="H105" s="47" t="s">
        <v>32</v>
      </c>
      <c r="I105" s="48">
        <f>I92+I93+I103</f>
        <v>9279.5999999999985</v>
      </c>
    </row>
    <row r="106" spans="1:9" x14ac:dyDescent="0.25">
      <c r="B106" s="82"/>
      <c r="C106" s="2"/>
      <c r="D106" s="82"/>
      <c r="E106" s="3"/>
      <c r="F106" s="4"/>
      <c r="G106" s="4"/>
      <c r="H106" s="5"/>
      <c r="I106" s="3"/>
    </row>
    <row r="107" spans="1:9" ht="18.75" x14ac:dyDescent="0.25">
      <c r="A107" s="49"/>
      <c r="B107" s="104" t="s">
        <v>33</v>
      </c>
      <c r="C107" s="105"/>
      <c r="D107" s="50">
        <f>I105</f>
        <v>9279.5999999999985</v>
      </c>
      <c r="E107" s="51" t="s">
        <v>34</v>
      </c>
      <c r="F107" s="106" t="s">
        <v>35</v>
      </c>
      <c r="G107" s="107"/>
      <c r="H107" s="107"/>
      <c r="I107" s="108"/>
    </row>
    <row r="108" spans="1:9" x14ac:dyDescent="0.25">
      <c r="A108" s="49"/>
      <c r="B108" s="71"/>
      <c r="C108" s="84"/>
      <c r="D108" s="53"/>
      <c r="E108" s="54"/>
      <c r="F108" s="100" t="s">
        <v>36</v>
      </c>
      <c r="G108" s="109"/>
      <c r="H108" s="109"/>
      <c r="I108" s="110"/>
    </row>
    <row r="109" spans="1:9" ht="18.75" x14ac:dyDescent="0.3">
      <c r="A109" s="49"/>
      <c r="B109" s="111" t="s">
        <v>37</v>
      </c>
      <c r="C109" s="112"/>
      <c r="D109" s="55">
        <f>D107</f>
        <v>9279.5999999999985</v>
      </c>
      <c r="E109" s="56" t="s">
        <v>34</v>
      </c>
      <c r="F109" s="100" t="s">
        <v>38</v>
      </c>
      <c r="G109" s="109"/>
      <c r="H109" s="109"/>
      <c r="I109" s="110"/>
    </row>
    <row r="110" spans="1:9" x14ac:dyDescent="0.25">
      <c r="A110" s="49"/>
      <c r="B110" s="72"/>
      <c r="C110" s="57"/>
      <c r="D110" s="113" t="s">
        <v>39</v>
      </c>
      <c r="E110" s="113"/>
      <c r="F110" s="114"/>
      <c r="G110" s="115" t="s">
        <v>40</v>
      </c>
      <c r="H110" s="116"/>
      <c r="I110" s="117"/>
    </row>
    <row r="111" spans="1:9" x14ac:dyDescent="0.25">
      <c r="A111" s="49"/>
      <c r="B111" s="73"/>
      <c r="C111" s="58"/>
      <c r="D111" s="100" t="s">
        <v>41</v>
      </c>
      <c r="E111" s="100"/>
      <c r="F111" s="99"/>
      <c r="G111" s="59"/>
      <c r="H111" s="60"/>
      <c r="I111" s="61"/>
    </row>
    <row r="112" spans="1:9" x14ac:dyDescent="0.25">
      <c r="A112" s="49"/>
      <c r="B112" s="73"/>
      <c r="C112" s="58"/>
      <c r="D112" s="100" t="s">
        <v>42</v>
      </c>
      <c r="E112" s="100"/>
      <c r="F112" s="99"/>
      <c r="G112" s="59"/>
      <c r="H112" s="60"/>
      <c r="I112" s="61"/>
    </row>
    <row r="113" spans="1:9" x14ac:dyDescent="0.25">
      <c r="A113" s="49"/>
      <c r="B113" s="118" t="s">
        <v>43</v>
      </c>
      <c r="C113" s="119"/>
      <c r="D113" s="100" t="s">
        <v>44</v>
      </c>
      <c r="E113" s="100"/>
      <c r="F113" s="99"/>
      <c r="G113" s="118" t="s">
        <v>45</v>
      </c>
      <c r="H113" s="120"/>
      <c r="I113" s="119"/>
    </row>
    <row r="114" spans="1:9" x14ac:dyDescent="0.25">
      <c r="A114" s="49"/>
      <c r="B114" s="74"/>
      <c r="C114" s="62"/>
      <c r="D114" s="63"/>
      <c r="E114" s="64"/>
      <c r="F114" s="65"/>
      <c r="G114" s="66"/>
      <c r="H114" s="67"/>
      <c r="I114" s="68"/>
    </row>
    <row r="115" spans="1:9" x14ac:dyDescent="0.25">
      <c r="A115" s="49"/>
      <c r="B115" s="101" t="s">
        <v>46</v>
      </c>
      <c r="C115" s="102"/>
      <c r="D115" s="102"/>
      <c r="E115" s="102"/>
      <c r="F115" s="102"/>
      <c r="G115" s="102"/>
      <c r="H115" s="102"/>
      <c r="I115" s="103"/>
    </row>
    <row r="116" spans="1:9" x14ac:dyDescent="0.25">
      <c r="A116" s="49"/>
      <c r="B116" s="87" t="s">
        <v>47</v>
      </c>
      <c r="C116" s="88"/>
      <c r="D116" s="88"/>
      <c r="E116" s="88"/>
      <c r="F116" s="88"/>
      <c r="G116" s="88"/>
      <c r="H116" s="88"/>
      <c r="I116" s="89"/>
    </row>
    <row r="117" spans="1:9" x14ac:dyDescent="0.25">
      <c r="A117" s="49"/>
      <c r="B117" s="90" t="s">
        <v>48</v>
      </c>
      <c r="C117" s="91"/>
      <c r="D117" s="94" t="s">
        <v>49</v>
      </c>
      <c r="E117" s="94"/>
      <c r="F117" s="94"/>
      <c r="G117" s="90" t="s">
        <v>50</v>
      </c>
      <c r="H117" s="96"/>
      <c r="I117" s="91"/>
    </row>
    <row r="118" spans="1:9" x14ac:dyDescent="0.25">
      <c r="A118" s="49"/>
      <c r="B118" s="92"/>
      <c r="C118" s="93"/>
      <c r="D118" s="95"/>
      <c r="E118" s="95"/>
      <c r="F118" s="95"/>
      <c r="G118" s="92"/>
      <c r="H118" s="97"/>
      <c r="I118" s="93"/>
    </row>
    <row r="119" spans="1:9" x14ac:dyDescent="0.25">
      <c r="A119" s="49"/>
      <c r="B119" s="92"/>
      <c r="C119" s="93"/>
      <c r="D119" s="95"/>
      <c r="E119" s="95"/>
      <c r="F119" s="95"/>
      <c r="G119" s="92"/>
      <c r="H119" s="97"/>
      <c r="I119" s="93"/>
    </row>
    <row r="120" spans="1:9" x14ac:dyDescent="0.25">
      <c r="A120" s="49"/>
      <c r="B120" s="98" t="s">
        <v>51</v>
      </c>
      <c r="C120" s="99"/>
      <c r="D120" s="100" t="s">
        <v>52</v>
      </c>
      <c r="E120" s="100"/>
      <c r="F120" s="100"/>
      <c r="G120" s="98" t="s">
        <v>53</v>
      </c>
      <c r="H120" s="100"/>
      <c r="I120" s="99"/>
    </row>
    <row r="121" spans="1:9" x14ac:dyDescent="0.25">
      <c r="A121" s="49"/>
      <c r="B121" s="74"/>
      <c r="C121" s="62"/>
      <c r="D121" s="63"/>
      <c r="E121" s="64"/>
      <c r="F121" s="69"/>
      <c r="G121" s="66"/>
      <c r="H121" s="67"/>
      <c r="I121" s="68"/>
    </row>
  </sheetData>
  <mergeCells count="104">
    <mergeCell ref="B116:I116"/>
    <mergeCell ref="B117:C119"/>
    <mergeCell ref="D117:F119"/>
    <mergeCell ref="G117:I119"/>
    <mergeCell ref="B120:C120"/>
    <mergeCell ref="D120:F120"/>
    <mergeCell ref="G120:I120"/>
    <mergeCell ref="D112:F112"/>
    <mergeCell ref="B113:C113"/>
    <mergeCell ref="D113:F113"/>
    <mergeCell ref="G113:I113"/>
    <mergeCell ref="B115:I115"/>
    <mergeCell ref="B109:C109"/>
    <mergeCell ref="F109:I109"/>
    <mergeCell ref="D110:F110"/>
    <mergeCell ref="G110:I110"/>
    <mergeCell ref="D111:F111"/>
    <mergeCell ref="C103:E103"/>
    <mergeCell ref="G103:H103"/>
    <mergeCell ref="B107:C107"/>
    <mergeCell ref="F107:I107"/>
    <mergeCell ref="F108:I108"/>
    <mergeCell ref="C100:D100"/>
    <mergeCell ref="E100:F100"/>
    <mergeCell ref="C101:D101"/>
    <mergeCell ref="E101:F101"/>
    <mergeCell ref="C102:D102"/>
    <mergeCell ref="E102:F102"/>
    <mergeCell ref="C97:D97"/>
    <mergeCell ref="E97:F97"/>
    <mergeCell ref="C98:D98"/>
    <mergeCell ref="E98:F98"/>
    <mergeCell ref="C99:D99"/>
    <mergeCell ref="E99:F99"/>
    <mergeCell ref="C93:H93"/>
    <mergeCell ref="B94:I94"/>
    <mergeCell ref="C95:D95"/>
    <mergeCell ref="E95:F95"/>
    <mergeCell ref="C96:D96"/>
    <mergeCell ref="E96:F96"/>
    <mergeCell ref="B71:D71"/>
    <mergeCell ref="E73:F73"/>
    <mergeCell ref="G73:H73"/>
    <mergeCell ref="B75:I75"/>
    <mergeCell ref="C92:H92"/>
    <mergeCell ref="C64:F64"/>
    <mergeCell ref="B65:I65"/>
    <mergeCell ref="B66:I66"/>
    <mergeCell ref="B68:D69"/>
    <mergeCell ref="E68:I68"/>
    <mergeCell ref="E69:I69"/>
    <mergeCell ref="C3:F3"/>
    <mergeCell ref="B4:I4"/>
    <mergeCell ref="B5:I5"/>
    <mergeCell ref="B7:D8"/>
    <mergeCell ref="E7:I7"/>
    <mergeCell ref="E8:I8"/>
    <mergeCell ref="C36:D36"/>
    <mergeCell ref="E36:F36"/>
    <mergeCell ref="B10:D10"/>
    <mergeCell ref="E12:F12"/>
    <mergeCell ref="G12:H12"/>
    <mergeCell ref="B14:I14"/>
    <mergeCell ref="C31:H31"/>
    <mergeCell ref="C32:H32"/>
    <mergeCell ref="B33:I33"/>
    <mergeCell ref="C34:D34"/>
    <mergeCell ref="E34:F34"/>
    <mergeCell ref="C35:D35"/>
    <mergeCell ref="E35:F35"/>
    <mergeCell ref="G42:H42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E42"/>
    <mergeCell ref="B54:I54"/>
    <mergeCell ref="B46:C46"/>
    <mergeCell ref="F46:I46"/>
    <mergeCell ref="F47:I47"/>
    <mergeCell ref="B48:C48"/>
    <mergeCell ref="F48:I48"/>
    <mergeCell ref="D49:F49"/>
    <mergeCell ref="G49:I49"/>
    <mergeCell ref="D50:F50"/>
    <mergeCell ref="D51:F51"/>
    <mergeCell ref="B52:C52"/>
    <mergeCell ref="D52:F52"/>
    <mergeCell ref="G52:I52"/>
    <mergeCell ref="D61:F61"/>
    <mergeCell ref="G61:I61"/>
    <mergeCell ref="B55:I55"/>
    <mergeCell ref="B56:C58"/>
    <mergeCell ref="D56:F58"/>
    <mergeCell ref="G56:I58"/>
    <mergeCell ref="B59:C59"/>
    <mergeCell ref="D59:F59"/>
    <mergeCell ref="G59:I5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2018-01-17T09:50:35Z</dcterms:modified>
</cp:coreProperties>
</file>