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 activeTab="2"/>
  </bookViews>
  <sheets>
    <sheet name="4 Слесарь-ремонтник" sheetId="1" r:id="rId1"/>
    <sheet name="Лист1" sheetId="2" r:id="rId2"/>
    <sheet name="Лист2" sheetId="3" r:id="rId3"/>
  </sheets>
  <definedNames>
    <definedName name="_xlnm._FilterDatabase" localSheetId="1" hidden="1">Лист1!$B$1:$B$15</definedName>
    <definedName name="ВстроеннаяВременнаяШкала_Окончание_срока">#N/A</definedName>
    <definedName name="_xlnm.Print_Area" localSheetId="0">'4 Слесарь-ремонтник'!$A$1:$AE$29</definedName>
    <definedName name="Срез_Окончание_срока">#N/A</definedName>
  </definedNames>
  <calcPr calcId="152511"/>
  <pivotCaches>
    <pivotCache cacheId="1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" i="2"/>
  <c r="E3" i="1" l="1"/>
  <c r="AB13" i="1" l="1"/>
  <c r="Y13" i="1"/>
  <c r="V13" i="1"/>
  <c r="S13" i="1"/>
  <c r="K13" i="1"/>
  <c r="H13" i="1"/>
  <c r="E13" i="1"/>
  <c r="AB12" i="1"/>
  <c r="Y12" i="1"/>
  <c r="V12" i="1"/>
  <c r="S12" i="1"/>
  <c r="K12" i="1"/>
  <c r="H12" i="1"/>
  <c r="E12" i="1"/>
  <c r="AB11" i="1"/>
  <c r="Y11" i="1"/>
  <c r="V11" i="1"/>
  <c r="S11" i="1"/>
  <c r="K11" i="1"/>
  <c r="H11" i="1"/>
  <c r="E11" i="1"/>
  <c r="AB10" i="1"/>
  <c r="Y10" i="1"/>
  <c r="V10" i="1"/>
  <c r="S10" i="1"/>
  <c r="K10" i="1"/>
  <c r="H10" i="1"/>
  <c r="E10" i="1"/>
  <c r="AB9" i="1"/>
  <c r="Y9" i="1"/>
  <c r="V9" i="1"/>
  <c r="S9" i="1"/>
  <c r="K9" i="1"/>
  <c r="H9" i="1"/>
  <c r="E9" i="1"/>
  <c r="AB8" i="1"/>
  <c r="Y8" i="1"/>
  <c r="V8" i="1"/>
  <c r="S8" i="1"/>
  <c r="K8" i="1"/>
  <c r="H8" i="1"/>
  <c r="E8" i="1"/>
  <c r="AB7" i="1"/>
  <c r="Y7" i="1"/>
  <c r="V7" i="1"/>
  <c r="S7" i="1"/>
  <c r="K7" i="1"/>
  <c r="H7" i="1"/>
  <c r="E7" i="1"/>
  <c r="AB6" i="1"/>
  <c r="Y6" i="1"/>
  <c r="V6" i="1"/>
  <c r="S6" i="1"/>
  <c r="K6" i="1"/>
  <c r="H6" i="1"/>
  <c r="E6" i="1"/>
  <c r="AB5" i="1"/>
  <c r="Y5" i="1"/>
  <c r="V5" i="1"/>
  <c r="S5" i="1"/>
  <c r="K5" i="1"/>
  <c r="H5" i="1"/>
  <c r="E5" i="1"/>
  <c r="AB4" i="1"/>
  <c r="Y4" i="1"/>
  <c r="V4" i="1"/>
  <c r="S4" i="1"/>
  <c r="K4" i="1"/>
  <c r="H4" i="1"/>
  <c r="E4" i="1"/>
  <c r="AB3" i="1"/>
  <c r="Y3" i="1"/>
  <c r="V3" i="1"/>
  <c r="S3" i="1"/>
  <c r="K3" i="1"/>
  <c r="H3" i="1"/>
</calcChain>
</file>

<file path=xl/sharedStrings.xml><?xml version="1.0" encoding="utf-8"?>
<sst xmlns="http://schemas.openxmlformats.org/spreadsheetml/2006/main" count="372" uniqueCount="74">
  <si>
    <t>№</t>
  </si>
  <si>
    <t>ФИО</t>
  </si>
  <si>
    <t>Слесарь-ремонтник</t>
  </si>
  <si>
    <t>Зима</t>
  </si>
  <si>
    <t>Дополнительно/взамен</t>
  </si>
  <si>
    <t>Костюм "Механик-Л" (12мес.)</t>
  </si>
  <si>
    <t>Срок службы, мес</t>
  </si>
  <si>
    <t>Окончание срока</t>
  </si>
  <si>
    <t>Ботинки юфтев. на маслобензост. подошве с металл подноск. (12мес.)</t>
  </si>
  <si>
    <t>Плащ от воды (36мес.)</t>
  </si>
  <si>
    <t>Перчатки комбир. или с полимерн. покр. (8п.) (12мес.)</t>
  </si>
  <si>
    <t>Перчатки трикот. (4п.) (12мес.)</t>
  </si>
  <si>
    <t>Очки защитн. Откр (до износа)</t>
  </si>
  <si>
    <t>Каска защитн. (24мес.)</t>
  </si>
  <si>
    <t>Жилет сигн. 2кл. защ. (12мес.)</t>
  </si>
  <si>
    <t>Кост д/защ. от пониж. Т. "Механик" (48мес.)</t>
  </si>
  <si>
    <t>Шапка-ушанка со звук. вкст./Подшлемн. д/защ. от низк. темп со вст. (36мес.)</t>
  </si>
  <si>
    <t>Рукавицы утепл./Перчатки утепл./-/-с защ. Покр. (24мес.)</t>
  </si>
  <si>
    <t>Сапоги юфтев. утепл. на морозост. под. (30мес.)</t>
  </si>
  <si>
    <t>Куртка тип А</t>
  </si>
  <si>
    <t>Сапоги мужск.</t>
  </si>
  <si>
    <t>Назаров А.В.</t>
  </si>
  <si>
    <t>10.2016</t>
  </si>
  <si>
    <t>12</t>
  </si>
  <si>
    <t>25.12.2017</t>
  </si>
  <si>
    <t>-</t>
  </si>
  <si>
    <t>31.03.2014</t>
  </si>
  <si>
    <t>02.2015</t>
  </si>
  <si>
    <t>30</t>
  </si>
  <si>
    <t>Рягузов А.М.</t>
  </si>
  <si>
    <t>09.2017</t>
  </si>
  <si>
    <t>36</t>
  </si>
  <si>
    <t>03.2017</t>
  </si>
  <si>
    <t>10.2015</t>
  </si>
  <si>
    <t>Дергунов Н.И.</t>
  </si>
  <si>
    <t>05.2015</t>
  </si>
  <si>
    <t>Секач С.В.</t>
  </si>
  <si>
    <t>03.2015</t>
  </si>
  <si>
    <t>09.2014</t>
  </si>
  <si>
    <t>Шаров В.П.</t>
  </si>
  <si>
    <t>08.2017</t>
  </si>
  <si>
    <t>06.2016</t>
  </si>
  <si>
    <t>12.2015</t>
  </si>
  <si>
    <t>Страхов А.А.</t>
  </si>
  <si>
    <t>Ивашина С.А.</t>
  </si>
  <si>
    <t>12.2016</t>
  </si>
  <si>
    <t>06.2017</t>
  </si>
  <si>
    <t>04.2016</t>
  </si>
  <si>
    <t>Целковский А.Н.</t>
  </si>
  <si>
    <t>Школьников Ю.В.</t>
  </si>
  <si>
    <t>11.2016</t>
  </si>
  <si>
    <t>05.2016</t>
  </si>
  <si>
    <t>Лескин И.В.</t>
  </si>
  <si>
    <t>31.03.2017</t>
  </si>
  <si>
    <t>12.2014</t>
  </si>
  <si>
    <t>Тихонов Н.С.</t>
  </si>
  <si>
    <t>10.2014</t>
  </si>
  <si>
    <t>Вот вопрос: помогите, пожалуйста, как сделать, чтоб была выборка, т.е. я ставлю условия... на отдельной странице, в идеале по всем профессиям, а он показывает ФИО, вид одежды и срок, когда у неё окончание, притом это выборка именно тех, у кого заканчивается, например, в этом месяце, или в следующем, либо тех, кому не выдали, т.е. пустая ячейка у него...</t>
  </si>
  <si>
    <t>Комплект</t>
  </si>
  <si>
    <t>Категория</t>
  </si>
  <si>
    <t>Дополнительно / взамен</t>
  </si>
  <si>
    <t>Выдача</t>
  </si>
  <si>
    <t>Срок службы</t>
  </si>
  <si>
    <t>Общий итог</t>
  </si>
  <si>
    <t>Сумма по полю Срок службы</t>
  </si>
  <si>
    <t>(Все)</t>
  </si>
  <si>
    <t>Годы</t>
  </si>
  <si>
    <t>2016</t>
  </si>
  <si>
    <t>2017</t>
  </si>
  <si>
    <t>ноя</t>
  </si>
  <si>
    <t>окт</t>
  </si>
  <si>
    <t>дек</t>
  </si>
  <si>
    <t>Кварталы</t>
  </si>
  <si>
    <t>Кв-л4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</si>
</sst>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ourier New"/>
      <family val="3"/>
      <charset val="204"/>
    </font>
    <font>
      <sz val="12"/>
      <name val="Calibri"/>
      <family val="2"/>
      <charset val="204"/>
    </font>
    <font>
      <sz val="10"/>
      <color rgb="FF000000"/>
      <name val="Verdana"/>
      <family val="2"/>
      <charset val="204"/>
    </font>
    <font>
      <b/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Fill="1" applyBorder="1"/>
    <xf numFmtId="49" fontId="4" fillId="0" borderId="2" xfId="0" applyNumberFormat="1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center"/>
    </xf>
    <xf numFmtId="14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5" borderId="20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/>
    </xf>
    <xf numFmtId="49" fontId="2" fillId="7" borderId="14" xfId="0" applyNumberFormat="1" applyFont="1" applyFill="1" applyBorder="1" applyAlignment="1">
      <alignment horizontal="center"/>
    </xf>
    <xf numFmtId="49" fontId="2" fillId="7" borderId="20" xfId="0" applyNumberFormat="1" applyFont="1" applyFill="1" applyBorder="1" applyAlignment="1">
      <alignment horizontal="center"/>
    </xf>
    <xf numFmtId="49" fontId="2" fillId="7" borderId="21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0" fillId="0" borderId="0" xfId="0" pivotButton="1"/>
    <xf numFmtId="0" fontId="0" fillId="0" borderId="0" xfId="0" applyNumberFormat="1"/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Обычный" xfId="0" builtinId="0"/>
  </cellStyles>
  <dxfs count="3">
    <dxf>
      <numFmt numFmtId="164" formatCode="dd/mm/yy;@"/>
    </dxf>
    <dxf>
      <numFmt numFmtId="164" formatCode="dd/mm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895349</xdr:colOff>
      <xdr:row>32</xdr:row>
      <xdr:rowOff>28575</xdr:rowOff>
    </xdr:from>
    <xdr:to>
      <xdr:col>1</xdr:col>
      <xdr:colOff>219074</xdr:colOff>
      <xdr:row>45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Окончание срок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кончание срок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5349" y="6124575"/>
              <a:ext cx="30575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733424</xdr:colOff>
      <xdr:row>32</xdr:row>
      <xdr:rowOff>9525</xdr:rowOff>
    </xdr:from>
    <xdr:to>
      <xdr:col>2</xdr:col>
      <xdr:colOff>3981449</xdr:colOff>
      <xdr:row>39</xdr:row>
      <xdr:rowOff>47625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Окончание срок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Окончание срока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67224" y="6105525"/>
              <a:ext cx="629602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16.096111921295" createdVersion="5" refreshedVersion="5" minRefreshableVersion="3" recordCount="25">
  <cacheSource type="worksheet">
    <worksheetSource name="Таблица1"/>
  </cacheSource>
  <cacheFields count="8">
    <cacheField name="ФИО" numFmtId="0">
      <sharedItems count="11">
        <s v="Назаров А.В."/>
        <s v="Рягузов А.М."/>
        <s v="Дергунов Н.И."/>
        <s v="Секач С.В."/>
        <s v="Шаров В.П."/>
        <s v="Страхов А.А."/>
        <s v="Ивашина С.А."/>
        <s v="Целковский А.Н."/>
        <s v="Школьников Ю.В."/>
        <s v="Лескин И.В."/>
        <s v="Тихонов Н.С."/>
      </sharedItems>
    </cacheField>
    <cacheField name="Комплект" numFmtId="0">
      <sharedItems count="14">
        <s v="Костюм &quot;Механик-Л&quot; (12мес.)"/>
        <s v="Ботинки юфтев. на маслобензост. подошве с металл подноск. (12мес.)"/>
        <s v="Плащ от воды (36мес.)"/>
        <s v="Перчатки комбир. или с полимерн. покр. (8п.) (12мес.)"/>
        <s v="Перчатки трикот. (4п.) (12мес.)"/>
        <s v="Очки защитн. Откр (до износа)"/>
        <s v="Каска защитн. (24мес.)"/>
        <s v="Жилет сигн. 2кл. защ. (12мес.)"/>
        <s v="Кост д/защ. от пониж. Т. &quot;Механик&quot; (48мес.)"/>
        <s v="Шапка-ушанка со звук. вкст./Подшлемн. д/защ. от низк. темп со вст. (36мес.)"/>
        <s v="Рукавицы утепл./Перчатки утепл./-/-с защ. Покр. (24мес.)"/>
        <s v="Сапоги юфтев. утепл. на морозост. под. (30мес.)"/>
        <s v="Куртка тип А"/>
        <s v="Сапоги мужск."/>
      </sharedItems>
    </cacheField>
    <cacheField name="Категория" numFmtId="0">
      <sharedItems count="3">
        <s v="Слесарь-ремонтник"/>
        <s v="Зима"/>
        <s v="Дополнительно / взамен"/>
      </sharedItems>
    </cacheField>
    <cacheField name="Выдача" numFmtId="164">
      <sharedItems containsSemiMixedTypes="0" containsNonDate="0" containsDate="1" containsString="0" minDate="2016-11-29T00:00:00" maxDate="2017-12-17T00:00:00" count="6">
        <d v="2017-10-01T00:00:00"/>
        <d v="2017-10-07T00:00:00"/>
        <d v="2016-11-29T00:00:00"/>
        <d v="2017-12-15T00:00:00"/>
        <d v="2017-12-16T00:00:00"/>
        <d v="2017-12-01T00:00:00"/>
      </sharedItems>
      <fieldGroup par="7" base="3">
        <rangePr groupBy="months" startDate="2016-11-29T00:00:00" endDate="2017-12-17T00:00:00"/>
        <groupItems count="14">
          <s v="&lt;29.1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12.2017"/>
        </groupItems>
      </fieldGroup>
    </cacheField>
    <cacheField name="Срок службы" numFmtId="0">
      <sharedItems containsSemiMixedTypes="0" containsString="0" containsNumber="1" containsInteger="1" minValue="12" maxValue="24"/>
    </cacheField>
    <cacheField name="Окончание срока" numFmtId="164">
      <sharedItems containsSemiMixedTypes="0" containsNonDate="0" containsDate="1" containsString="0" minDate="2017-11-29T00:00:00" maxDate="2019-06-17T00:00:00" count="10">
        <d v="2018-10-01T00:00:00"/>
        <d v="2018-10-07T00:00:00"/>
        <d v="2018-11-29T00:00:00"/>
        <d v="2018-12-15T00:00:00"/>
        <d v="2019-06-16T00:00:00"/>
        <d v="2019-06-01T00:00:00"/>
        <d v="2018-12-16T00:00:00" u="1"/>
        <d v="2018-11-30T00:00:00" u="1"/>
        <d v="2017-11-29T00:00:00" u="1"/>
        <d v="2018-12-01T00:00:00" u="1"/>
      </sharedItems>
    </cacheField>
    <cacheField name="Кварталы" numFmtId="0" databaseField="0">
      <fieldGroup base="3">
        <rangePr groupBy="quarters" startDate="2016-11-29T00:00:00" endDate="2017-12-17T00:00:00"/>
        <groupItems count="6">
          <s v="&lt;29.11.2016"/>
          <s v="Кв-л1"/>
          <s v="Кв-л2"/>
          <s v="Кв-л3"/>
          <s v="Кв-л4"/>
          <s v="&gt;17.12.2017"/>
        </groupItems>
      </fieldGroup>
    </cacheField>
    <cacheField name="Годы" numFmtId="0" databaseField="0">
      <fieldGroup base="3">
        <rangePr groupBy="years" startDate="2016-11-29T00:00:00" endDate="2017-12-17T00:00:00"/>
        <groupItems count="4">
          <s v="&lt;29.11.2016"/>
          <s v="2016"/>
          <s v="2017"/>
          <s v="&gt;17.12.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n v="12"/>
    <x v="0"/>
  </r>
  <r>
    <x v="0"/>
    <x v="1"/>
    <x v="0"/>
    <x v="0"/>
    <n v="12"/>
    <x v="0"/>
  </r>
  <r>
    <x v="0"/>
    <x v="2"/>
    <x v="0"/>
    <x v="0"/>
    <n v="12"/>
    <x v="0"/>
  </r>
  <r>
    <x v="0"/>
    <x v="3"/>
    <x v="0"/>
    <x v="0"/>
    <n v="12"/>
    <x v="0"/>
  </r>
  <r>
    <x v="0"/>
    <x v="4"/>
    <x v="0"/>
    <x v="0"/>
    <n v="12"/>
    <x v="0"/>
  </r>
  <r>
    <x v="0"/>
    <x v="5"/>
    <x v="0"/>
    <x v="0"/>
    <n v="12"/>
    <x v="0"/>
  </r>
  <r>
    <x v="0"/>
    <x v="6"/>
    <x v="0"/>
    <x v="1"/>
    <n v="12"/>
    <x v="1"/>
  </r>
  <r>
    <x v="0"/>
    <x v="7"/>
    <x v="1"/>
    <x v="2"/>
    <n v="24"/>
    <x v="2"/>
  </r>
  <r>
    <x v="0"/>
    <x v="8"/>
    <x v="1"/>
    <x v="2"/>
    <n v="24"/>
    <x v="2"/>
  </r>
  <r>
    <x v="0"/>
    <x v="9"/>
    <x v="1"/>
    <x v="2"/>
    <n v="24"/>
    <x v="2"/>
  </r>
  <r>
    <x v="0"/>
    <x v="10"/>
    <x v="1"/>
    <x v="2"/>
    <n v="24"/>
    <x v="2"/>
  </r>
  <r>
    <x v="0"/>
    <x v="11"/>
    <x v="1"/>
    <x v="2"/>
    <n v="24"/>
    <x v="2"/>
  </r>
  <r>
    <x v="0"/>
    <x v="12"/>
    <x v="2"/>
    <x v="3"/>
    <n v="12"/>
    <x v="3"/>
  </r>
  <r>
    <x v="0"/>
    <x v="13"/>
    <x v="2"/>
    <x v="4"/>
    <n v="18"/>
    <x v="4"/>
  </r>
  <r>
    <x v="1"/>
    <x v="0"/>
    <x v="0"/>
    <x v="0"/>
    <n v="12"/>
    <x v="0"/>
  </r>
  <r>
    <x v="2"/>
    <x v="1"/>
    <x v="0"/>
    <x v="0"/>
    <n v="12"/>
    <x v="0"/>
  </r>
  <r>
    <x v="3"/>
    <x v="2"/>
    <x v="0"/>
    <x v="0"/>
    <n v="12"/>
    <x v="0"/>
  </r>
  <r>
    <x v="4"/>
    <x v="3"/>
    <x v="0"/>
    <x v="0"/>
    <n v="12"/>
    <x v="0"/>
  </r>
  <r>
    <x v="5"/>
    <x v="4"/>
    <x v="0"/>
    <x v="1"/>
    <n v="12"/>
    <x v="1"/>
  </r>
  <r>
    <x v="6"/>
    <x v="5"/>
    <x v="0"/>
    <x v="1"/>
    <n v="12"/>
    <x v="1"/>
  </r>
  <r>
    <x v="7"/>
    <x v="9"/>
    <x v="0"/>
    <x v="1"/>
    <n v="12"/>
    <x v="1"/>
  </r>
  <r>
    <x v="7"/>
    <x v="10"/>
    <x v="1"/>
    <x v="2"/>
    <n v="24"/>
    <x v="2"/>
  </r>
  <r>
    <x v="8"/>
    <x v="11"/>
    <x v="1"/>
    <x v="2"/>
    <n v="24"/>
    <x v="2"/>
  </r>
  <r>
    <x v="9"/>
    <x v="12"/>
    <x v="2"/>
    <x v="5"/>
    <n v="18"/>
    <x v="5"/>
  </r>
  <r>
    <x v="10"/>
    <x v="13"/>
    <x v="2"/>
    <x v="5"/>
    <n v="1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compact="0" compactData="0" multipleFieldFilters="0">
  <location ref="A3:G32" firstHeaderRow="1" firstDataRow="4" firstDataCol="3" rowPageCount="1" colPageCount="1"/>
  <pivotFields count="8">
    <pivotField axis="axisRow" compact="0" outline="0" showAll="0" defaultSubtotal="0">
      <items count="11">
        <item x="2"/>
        <item x="6"/>
        <item x="9"/>
        <item x="0"/>
        <item x="1"/>
        <item x="3"/>
        <item x="5"/>
        <item x="10"/>
        <item x="7"/>
        <item x="4"/>
        <item x="8"/>
      </items>
    </pivotField>
    <pivotField axis="axisRow" compact="0" outline="0" showAll="0" defaultSubtotal="0">
      <items count="14">
        <item x="1"/>
        <item x="7"/>
        <item x="6"/>
        <item x="8"/>
        <item x="0"/>
        <item x="12"/>
        <item x="5"/>
        <item x="3"/>
        <item x="4"/>
        <item x="2"/>
        <item x="10"/>
        <item x="13"/>
        <item x="11"/>
        <item x="9"/>
      </items>
    </pivotField>
    <pivotField axis="axisRow" compact="0" outline="0" showAll="0" defaultSubtotal="0">
      <items count="3">
        <item x="2"/>
        <item x="1"/>
        <item x="0"/>
      </items>
    </pivotField>
    <pivotField axis="axisCol" compact="0" numFmtId="16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howAll="0"/>
    <pivotField axis="axisPage" compact="0" numFmtId="164" outline="0" multipleItemSelectionAllowed="1" showAll="0">
      <items count="11">
        <item x="0"/>
        <item x="1"/>
        <item x="2"/>
        <item m="1" x="7"/>
        <item m="1" x="9"/>
        <item x="3"/>
        <item m="1" x="6"/>
        <item x="4"/>
        <item m="1" x="8"/>
        <item x="5"/>
        <item t="default"/>
      </items>
    </pivotField>
    <pivotField axis="axisCol" compact="0" outline="0" showAll="0" defaultSubtotal="0">
      <items count="6">
        <item x="0"/>
        <item x="1"/>
        <item x="2"/>
        <item x="3"/>
        <item x="4"/>
        <item x="5"/>
      </items>
    </pivotField>
    <pivotField axis="axisCol" compact="0" outline="0" showAll="0" defaultSubtotal="0">
      <items count="4">
        <item x="0"/>
        <item x="1"/>
        <item x="2"/>
        <item x="3"/>
      </items>
    </pivotField>
  </pivotFields>
  <rowFields count="3">
    <field x="0"/>
    <field x="2"/>
    <field x="1"/>
  </rowFields>
  <rowItems count="26">
    <i>
      <x/>
      <x v="2"/>
      <x/>
    </i>
    <i>
      <x v="1"/>
      <x v="2"/>
      <x v="6"/>
    </i>
    <i>
      <x v="2"/>
      <x/>
      <x v="5"/>
    </i>
    <i>
      <x v="3"/>
      <x/>
      <x v="5"/>
    </i>
    <i r="2">
      <x v="11"/>
    </i>
    <i r="1">
      <x v="1"/>
      <x v="1"/>
    </i>
    <i r="2">
      <x v="3"/>
    </i>
    <i r="2">
      <x v="10"/>
    </i>
    <i r="2">
      <x v="12"/>
    </i>
    <i r="2">
      <x v="13"/>
    </i>
    <i r="1">
      <x v="2"/>
      <x/>
    </i>
    <i r="2">
      <x v="2"/>
    </i>
    <i r="2">
      <x v="4"/>
    </i>
    <i r="2">
      <x v="6"/>
    </i>
    <i r="2">
      <x v="7"/>
    </i>
    <i r="2">
      <x v="8"/>
    </i>
    <i r="2">
      <x v="9"/>
    </i>
    <i>
      <x v="4"/>
      <x v="2"/>
      <x v="4"/>
    </i>
    <i>
      <x v="5"/>
      <x v="2"/>
      <x v="9"/>
    </i>
    <i>
      <x v="6"/>
      <x v="2"/>
      <x v="8"/>
    </i>
    <i>
      <x v="7"/>
      <x/>
      <x v="11"/>
    </i>
    <i>
      <x v="8"/>
      <x v="1"/>
      <x v="10"/>
    </i>
    <i r="1">
      <x v="2"/>
      <x v="13"/>
    </i>
    <i>
      <x v="9"/>
      <x v="2"/>
      <x v="7"/>
    </i>
    <i>
      <x v="10"/>
      <x v="1"/>
      <x v="12"/>
    </i>
    <i t="grand">
      <x/>
    </i>
  </rowItems>
  <colFields count="3">
    <field x="7"/>
    <field x="6"/>
    <field x="3"/>
  </colFields>
  <colItems count="4">
    <i>
      <x v="1"/>
      <x v="4"/>
      <x v="11"/>
    </i>
    <i>
      <x v="2"/>
      <x v="4"/>
      <x v="10"/>
    </i>
    <i r="2">
      <x v="12"/>
    </i>
    <i t="grand">
      <x/>
    </i>
  </colItems>
  <pageFields count="1">
    <pageField fld="5" hier="-1"/>
  </pageFields>
  <dataFields count="1">
    <dataField name="Сумма по полю Срок службы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кончание_срока" sourceName="Окончание срока">
  <pivotTables>
    <pivotTable tabId="3" name="СводнаяТаблица1"/>
  </pivotTables>
  <data>
    <tabular pivotCacheId="1">
      <items count="10">
        <i x="0" s="1"/>
        <i x="1" s="1"/>
        <i x="2" s="1"/>
        <i x="3" s="1"/>
        <i x="5" s="1"/>
        <i x="4" s="1"/>
        <i x="8" s="1" nd="1"/>
        <i x="7" s="1" nd="1"/>
        <i x="9" s="1" nd="1"/>
        <i x="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кончание срока" cache="Срез_Окончание_срока" caption="Окончание срока" columnCount="3" rowHeight="241300"/>
</slicers>
</file>

<file path=xl/tables/table1.xml><?xml version="1.0" encoding="utf-8"?>
<table xmlns="http://schemas.openxmlformats.org/spreadsheetml/2006/main" id="1" name="Таблица1" displayName="Таблица1" ref="A1:F26" totalsRowShown="0" headerRowDxfId="2">
  <autoFilter ref="A1:F26"/>
  <tableColumns count="6">
    <tableColumn id="1" name="ФИО"/>
    <tableColumn id="2" name="Комплект"/>
    <tableColumn id="3" name="Категория"/>
    <tableColumn id="4" name="Выдача" dataDxfId="1"/>
    <tableColumn id="5" name="Срок службы"/>
    <tableColumn id="6" name="Окончание срока" dataDxfId="0">
      <calculatedColumnFormula>EDATE(D2,Таблица1[[#This Row],[Срок службы]])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Окончание_срока" sourceName="Окончание срока">
  <pivotTables>
    <pivotTable tabId="3" name="СводнаяТаблица1"/>
  </pivotTables>
  <state minimalRefreshVersion="6" lastRefreshVersion="6" pivotCacheId="1" filterType="unknown">
    <bounds startDate="2017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Окончание срока 1" cache="ВстроеннаяВременнаяШкала_Окончание_срока" caption="Окончание срока" level="1" selectionLevel="0" scrollPosition="2018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view="pageBreakPreview" zoomScale="85" zoomScaleNormal="75" workbookViewId="0">
      <selection activeCell="C3" sqref="C3:C13"/>
    </sheetView>
  </sheetViews>
  <sheetFormatPr defaultRowHeight="15" x14ac:dyDescent="0.25"/>
  <cols>
    <col min="1" max="1" width="5.140625" customWidth="1"/>
    <col min="2" max="2" width="23.7109375" customWidth="1"/>
    <col min="3" max="5" width="12.28515625" customWidth="1"/>
    <col min="6" max="8" width="14.5703125" customWidth="1"/>
    <col min="11" max="11" width="13" customWidth="1"/>
    <col min="12" max="12" width="10.85546875" customWidth="1"/>
    <col min="17" max="18" width="10.7109375" customWidth="1"/>
    <col min="19" max="19" width="14.85546875" customWidth="1"/>
    <col min="20" max="21" width="10.5703125" customWidth="1"/>
    <col min="22" max="22" width="14.7109375" customWidth="1"/>
    <col min="23" max="24" width="11.28515625" customWidth="1"/>
    <col min="25" max="25" width="15.5703125" customWidth="1"/>
    <col min="28" max="28" width="17.28515625" customWidth="1"/>
  </cols>
  <sheetData>
    <row r="1" spans="1:31" ht="32.25" customHeight="1" thickBot="1" x14ac:dyDescent="0.3">
      <c r="A1" s="38" t="s">
        <v>0</v>
      </c>
      <c r="B1" s="39" t="s">
        <v>1</v>
      </c>
      <c r="C1" s="40" t="s">
        <v>2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3" t="s">
        <v>3</v>
      </c>
      <c r="R1" s="44"/>
      <c r="S1" s="44"/>
      <c r="T1" s="45"/>
      <c r="U1" s="45"/>
      <c r="V1" s="45"/>
      <c r="W1" s="45"/>
      <c r="X1" s="46"/>
      <c r="Y1" s="46"/>
      <c r="Z1" s="47"/>
      <c r="AA1" s="1"/>
      <c r="AB1" s="1"/>
      <c r="AC1" s="48" t="s">
        <v>4</v>
      </c>
      <c r="AD1" s="49"/>
      <c r="AE1" s="50"/>
    </row>
    <row r="2" spans="1:31" s="16" customFormat="1" ht="87" customHeight="1" x14ac:dyDescent="0.25">
      <c r="A2" s="38"/>
      <c r="B2" s="39"/>
      <c r="C2" s="2" t="s">
        <v>5</v>
      </c>
      <c r="D2" s="3" t="s">
        <v>6</v>
      </c>
      <c r="E2" s="3" t="s">
        <v>7</v>
      </c>
      <c r="F2" s="4" t="s">
        <v>8</v>
      </c>
      <c r="G2" s="3" t="s">
        <v>6</v>
      </c>
      <c r="H2" s="3" t="s">
        <v>7</v>
      </c>
      <c r="I2" s="5" t="s">
        <v>9</v>
      </c>
      <c r="J2" s="3" t="s">
        <v>6</v>
      </c>
      <c r="K2" s="3" t="s">
        <v>7</v>
      </c>
      <c r="L2" s="6" t="s">
        <v>10</v>
      </c>
      <c r="M2" s="6" t="s">
        <v>11</v>
      </c>
      <c r="N2" s="7" t="s">
        <v>12</v>
      </c>
      <c r="O2" s="8" t="s">
        <v>13</v>
      </c>
      <c r="P2" s="9" t="s">
        <v>14</v>
      </c>
      <c r="Q2" s="2" t="s">
        <v>15</v>
      </c>
      <c r="R2" s="3" t="s">
        <v>6</v>
      </c>
      <c r="S2" s="3" t="s">
        <v>7</v>
      </c>
      <c r="T2" s="10" t="s">
        <v>16</v>
      </c>
      <c r="U2" s="3" t="s">
        <v>6</v>
      </c>
      <c r="V2" s="3" t="s">
        <v>7</v>
      </c>
      <c r="W2" s="5" t="s">
        <v>17</v>
      </c>
      <c r="X2" s="3" t="s">
        <v>6</v>
      </c>
      <c r="Y2" s="3" t="s">
        <v>7</v>
      </c>
      <c r="Z2" s="11" t="s">
        <v>18</v>
      </c>
      <c r="AA2" s="3" t="s">
        <v>6</v>
      </c>
      <c r="AB2" s="12" t="s">
        <v>7</v>
      </c>
      <c r="AC2" s="13" t="s">
        <v>19</v>
      </c>
      <c r="AD2" s="14" t="s">
        <v>20</v>
      </c>
      <c r="AE2" s="15"/>
    </row>
    <row r="3" spans="1:31" ht="15" customHeight="1" x14ac:dyDescent="0.25">
      <c r="A3" s="17">
        <v>15</v>
      </c>
      <c r="B3" s="18" t="s">
        <v>21</v>
      </c>
      <c r="C3" s="19" t="s">
        <v>22</v>
      </c>
      <c r="D3" s="19" t="s">
        <v>23</v>
      </c>
      <c r="E3" s="20">
        <f>DATE(YEAR(C3),MONTH(C3)+D3,DAY(D3))</f>
        <v>43020</v>
      </c>
      <c r="F3" s="21" t="s">
        <v>24</v>
      </c>
      <c r="G3" s="21" t="s">
        <v>23</v>
      </c>
      <c r="H3" s="20">
        <f>DATE(YEAR(F3),MONTH(F3)+G3,DAY(G3))</f>
        <v>43446</v>
      </c>
      <c r="I3" s="21" t="s">
        <v>25</v>
      </c>
      <c r="J3" s="21"/>
      <c r="K3" s="20" t="e">
        <f>DATE(YEAR(I3),MONTH(I3)+J3,DAY(J3))</f>
        <v>#VALUE!</v>
      </c>
      <c r="L3" s="21" t="s">
        <v>25</v>
      </c>
      <c r="M3" s="21" t="s">
        <v>25</v>
      </c>
      <c r="N3" s="21" t="s">
        <v>25</v>
      </c>
      <c r="O3" s="21" t="s">
        <v>25</v>
      </c>
      <c r="P3" s="22" t="s">
        <v>22</v>
      </c>
      <c r="Q3" s="21" t="s">
        <v>26</v>
      </c>
      <c r="R3" s="21"/>
      <c r="S3" s="20">
        <f>DATE(YEAR(Q3),MONTH(Q3)+R3,DAY(R3))</f>
        <v>41698</v>
      </c>
      <c r="T3" s="21" t="s">
        <v>27</v>
      </c>
      <c r="U3" s="21"/>
      <c r="V3" s="20">
        <f>DATE(YEAR(T3),MONTH(T3)+U3,DAY(U3))</f>
        <v>42035</v>
      </c>
      <c r="W3" s="21" t="s">
        <v>25</v>
      </c>
      <c r="X3" s="21"/>
      <c r="Y3" s="20" t="e">
        <f>DATE(YEAR(W3),MONTH(W3)+X3,DAY(X3))</f>
        <v>#VALUE!</v>
      </c>
      <c r="Z3" s="23" t="s">
        <v>24</v>
      </c>
      <c r="AA3" s="23" t="s">
        <v>28</v>
      </c>
      <c r="AB3" s="24">
        <f>DATE(YEAR(Z3),MONTH(Z3)+AA3,DAY(AA3))</f>
        <v>44012</v>
      </c>
      <c r="AC3" s="21" t="s">
        <v>25</v>
      </c>
      <c r="AD3" s="21" t="s">
        <v>25</v>
      </c>
      <c r="AE3" s="25" t="s">
        <v>25</v>
      </c>
    </row>
    <row r="4" spans="1:31" ht="15" customHeight="1" x14ac:dyDescent="0.25">
      <c r="A4" s="17">
        <v>23</v>
      </c>
      <c r="B4" s="18" t="s">
        <v>29</v>
      </c>
      <c r="C4" s="21" t="s">
        <v>30</v>
      </c>
      <c r="D4" s="21"/>
      <c r="E4" s="20">
        <f t="shared" ref="E4:E13" si="0">DATE(YEAR(C4),MONTH(C4)+D4,DAY(D4))</f>
        <v>42978</v>
      </c>
      <c r="F4" s="21" t="s">
        <v>30</v>
      </c>
      <c r="G4" s="21"/>
      <c r="H4" s="20">
        <f t="shared" ref="H4:H13" si="1">DATE(YEAR(F4),MONTH(F4)+G4,DAY(G4))</f>
        <v>42978</v>
      </c>
      <c r="I4" s="21" t="s">
        <v>24</v>
      </c>
      <c r="J4" s="21" t="s">
        <v>31</v>
      </c>
      <c r="K4" s="20">
        <f t="shared" ref="K4:K13" si="2">DATE(YEAR(I4),MONTH(I4)+J4,DAY(J4))</f>
        <v>44170</v>
      </c>
      <c r="L4" s="21" t="s">
        <v>25</v>
      </c>
      <c r="M4" s="21" t="s">
        <v>25</v>
      </c>
      <c r="N4" s="21" t="s">
        <v>25</v>
      </c>
      <c r="O4" s="21" t="s">
        <v>25</v>
      </c>
      <c r="P4" s="21" t="s">
        <v>25</v>
      </c>
      <c r="Q4" s="19" t="s">
        <v>25</v>
      </c>
      <c r="R4" s="19"/>
      <c r="S4" s="20" t="e">
        <f t="shared" ref="S4:S13" si="3">DATE(YEAR(Q4),MONTH(Q4)+R4,DAY(R4))</f>
        <v>#VALUE!</v>
      </c>
      <c r="T4" s="21" t="s">
        <v>27</v>
      </c>
      <c r="U4" s="21"/>
      <c r="V4" s="20">
        <f t="shared" ref="V4:V13" si="4">DATE(YEAR(T4),MONTH(T4)+U4,DAY(U4))</f>
        <v>42035</v>
      </c>
      <c r="W4" s="21" t="s">
        <v>32</v>
      </c>
      <c r="X4" s="26"/>
      <c r="Y4" s="20">
        <f t="shared" ref="Y4:Y13" si="5">DATE(YEAR(W4),MONTH(W4)+X4,DAY(X4))</f>
        <v>42794</v>
      </c>
      <c r="Z4" s="27" t="s">
        <v>33</v>
      </c>
      <c r="AA4" s="28"/>
      <c r="AB4" s="24">
        <f t="shared" ref="AB4:AB13" si="6">DATE(YEAR(Z4),MONTH(Z4)+AA4,DAY(AA4))</f>
        <v>42277</v>
      </c>
      <c r="AC4" s="21" t="s">
        <v>25</v>
      </c>
      <c r="AD4" s="21" t="s">
        <v>25</v>
      </c>
      <c r="AE4" s="25" t="s">
        <v>25</v>
      </c>
    </row>
    <row r="5" spans="1:31" ht="15" customHeight="1" x14ac:dyDescent="0.25">
      <c r="A5" s="17">
        <v>24</v>
      </c>
      <c r="B5" s="18" t="s">
        <v>34</v>
      </c>
      <c r="C5" s="21" t="s">
        <v>30</v>
      </c>
      <c r="D5" s="21"/>
      <c r="E5" s="20">
        <f t="shared" si="0"/>
        <v>42978</v>
      </c>
      <c r="F5" s="21" t="s">
        <v>32</v>
      </c>
      <c r="G5" s="21"/>
      <c r="H5" s="20">
        <f t="shared" si="1"/>
        <v>42794</v>
      </c>
      <c r="I5" s="21" t="s">
        <v>35</v>
      </c>
      <c r="J5" s="21"/>
      <c r="K5" s="20">
        <f t="shared" si="2"/>
        <v>42124</v>
      </c>
      <c r="L5" s="21" t="s">
        <v>25</v>
      </c>
      <c r="M5" s="21" t="s">
        <v>25</v>
      </c>
      <c r="N5" s="21" t="s">
        <v>25</v>
      </c>
      <c r="O5" s="21" t="s">
        <v>25</v>
      </c>
      <c r="P5" s="21" t="s">
        <v>25</v>
      </c>
      <c r="Q5" s="21" t="s">
        <v>32</v>
      </c>
      <c r="R5" s="21"/>
      <c r="S5" s="20">
        <f t="shared" si="3"/>
        <v>42794</v>
      </c>
      <c r="T5" s="19" t="s">
        <v>25</v>
      </c>
      <c r="U5" s="19"/>
      <c r="V5" s="20" t="e">
        <f t="shared" si="4"/>
        <v>#VALUE!</v>
      </c>
      <c r="W5" s="21" t="s">
        <v>32</v>
      </c>
      <c r="X5" s="21"/>
      <c r="Y5" s="20">
        <f t="shared" si="5"/>
        <v>42794</v>
      </c>
      <c r="Z5" s="21" t="s">
        <v>24</v>
      </c>
      <c r="AA5" s="21" t="s">
        <v>28</v>
      </c>
      <c r="AB5" s="24">
        <f t="shared" si="6"/>
        <v>44012</v>
      </c>
      <c r="AC5" s="21" t="s">
        <v>25</v>
      </c>
      <c r="AD5" s="21" t="s">
        <v>25</v>
      </c>
      <c r="AE5" s="25" t="s">
        <v>25</v>
      </c>
    </row>
    <row r="6" spans="1:31" ht="15" customHeight="1" x14ac:dyDescent="0.25">
      <c r="A6" s="17">
        <v>25</v>
      </c>
      <c r="B6" s="18" t="s">
        <v>36</v>
      </c>
      <c r="C6" s="19" t="s">
        <v>25</v>
      </c>
      <c r="D6" s="19"/>
      <c r="E6" s="20" t="e">
        <f t="shared" si="0"/>
        <v>#VALUE!</v>
      </c>
      <c r="F6" s="21" t="s">
        <v>24</v>
      </c>
      <c r="G6" s="21" t="s">
        <v>23</v>
      </c>
      <c r="H6" s="20">
        <f t="shared" si="1"/>
        <v>43446</v>
      </c>
      <c r="I6" s="21" t="s">
        <v>37</v>
      </c>
      <c r="J6" s="21"/>
      <c r="K6" s="20">
        <f t="shared" si="2"/>
        <v>42063</v>
      </c>
      <c r="L6" s="21" t="s">
        <v>25</v>
      </c>
      <c r="M6" s="21" t="s">
        <v>25</v>
      </c>
      <c r="N6" s="21" t="s">
        <v>25</v>
      </c>
      <c r="O6" s="21" t="s">
        <v>25</v>
      </c>
      <c r="P6" s="19" t="s">
        <v>25</v>
      </c>
      <c r="Q6" s="21" t="s">
        <v>38</v>
      </c>
      <c r="R6" s="21"/>
      <c r="S6" s="20">
        <f t="shared" si="3"/>
        <v>41882</v>
      </c>
      <c r="T6" s="21" t="s">
        <v>37</v>
      </c>
      <c r="U6" s="21"/>
      <c r="V6" s="20">
        <f t="shared" si="4"/>
        <v>42063</v>
      </c>
      <c r="W6" s="21" t="s">
        <v>32</v>
      </c>
      <c r="X6" s="21"/>
      <c r="Y6" s="20">
        <f t="shared" si="5"/>
        <v>42794</v>
      </c>
      <c r="Z6" s="19" t="s">
        <v>25</v>
      </c>
      <c r="AA6" s="19"/>
      <c r="AB6" s="24" t="e">
        <f t="shared" si="6"/>
        <v>#VALUE!</v>
      </c>
      <c r="AC6" s="21" t="s">
        <v>25</v>
      </c>
      <c r="AD6" s="21" t="s">
        <v>25</v>
      </c>
      <c r="AE6" s="25" t="s">
        <v>25</v>
      </c>
    </row>
    <row r="7" spans="1:31" ht="15" customHeight="1" x14ac:dyDescent="0.25">
      <c r="A7" s="17">
        <v>26</v>
      </c>
      <c r="B7" s="18" t="s">
        <v>39</v>
      </c>
      <c r="C7" s="21" t="s">
        <v>40</v>
      </c>
      <c r="D7" s="21"/>
      <c r="E7" s="20">
        <f t="shared" si="0"/>
        <v>42947</v>
      </c>
      <c r="F7" s="21" t="s">
        <v>24</v>
      </c>
      <c r="G7" s="21" t="s">
        <v>23</v>
      </c>
      <c r="H7" s="20">
        <f t="shared" si="1"/>
        <v>43446</v>
      </c>
      <c r="I7" s="21" t="s">
        <v>37</v>
      </c>
      <c r="J7" s="21"/>
      <c r="K7" s="20">
        <f t="shared" si="2"/>
        <v>42063</v>
      </c>
      <c r="L7" s="21" t="s">
        <v>25</v>
      </c>
      <c r="M7" s="21" t="s">
        <v>25</v>
      </c>
      <c r="N7" s="21" t="s">
        <v>25</v>
      </c>
      <c r="O7" s="21" t="s">
        <v>40</v>
      </c>
      <c r="P7" s="21" t="s">
        <v>25</v>
      </c>
      <c r="Q7" s="21" t="s">
        <v>41</v>
      </c>
      <c r="R7" s="21"/>
      <c r="S7" s="20">
        <f t="shared" si="3"/>
        <v>42521</v>
      </c>
      <c r="T7" s="21" t="s">
        <v>37</v>
      </c>
      <c r="U7" s="21"/>
      <c r="V7" s="20">
        <f t="shared" si="4"/>
        <v>42063</v>
      </c>
      <c r="W7" s="21" t="s">
        <v>32</v>
      </c>
      <c r="X7" s="26"/>
      <c r="Y7" s="20">
        <f t="shared" si="5"/>
        <v>42794</v>
      </c>
      <c r="Z7" s="25" t="s">
        <v>42</v>
      </c>
      <c r="AA7" s="26"/>
      <c r="AB7" s="24">
        <f t="shared" si="6"/>
        <v>42338</v>
      </c>
      <c r="AC7" s="21" t="s">
        <v>25</v>
      </c>
      <c r="AD7" s="21" t="s">
        <v>25</v>
      </c>
      <c r="AE7" s="25" t="s">
        <v>25</v>
      </c>
    </row>
    <row r="8" spans="1:31" ht="15" customHeight="1" x14ac:dyDescent="0.25">
      <c r="A8" s="17">
        <v>27</v>
      </c>
      <c r="B8" s="18" t="s">
        <v>43</v>
      </c>
      <c r="C8" s="21" t="s">
        <v>40</v>
      </c>
      <c r="D8" s="21"/>
      <c r="E8" s="20">
        <f t="shared" si="0"/>
        <v>42947</v>
      </c>
      <c r="F8" s="21" t="s">
        <v>40</v>
      </c>
      <c r="G8" s="21"/>
      <c r="H8" s="20">
        <f t="shared" si="1"/>
        <v>42947</v>
      </c>
      <c r="I8" s="21" t="s">
        <v>37</v>
      </c>
      <c r="J8" s="21"/>
      <c r="K8" s="20">
        <f t="shared" si="2"/>
        <v>42063</v>
      </c>
      <c r="L8" s="21" t="s">
        <v>25</v>
      </c>
      <c r="M8" s="21" t="s">
        <v>25</v>
      </c>
      <c r="N8" s="21" t="s">
        <v>25</v>
      </c>
      <c r="O8" s="21" t="s">
        <v>25</v>
      </c>
      <c r="P8" s="21" t="s">
        <v>25</v>
      </c>
      <c r="Q8" s="29" t="s">
        <v>25</v>
      </c>
      <c r="R8" s="29"/>
      <c r="S8" s="20" t="e">
        <f t="shared" si="3"/>
        <v>#VALUE!</v>
      </c>
      <c r="T8" s="21" t="s">
        <v>37</v>
      </c>
      <c r="U8" s="21"/>
      <c r="V8" s="20">
        <f t="shared" si="4"/>
        <v>42063</v>
      </c>
      <c r="W8" s="21" t="s">
        <v>32</v>
      </c>
      <c r="X8" s="26"/>
      <c r="Y8" s="20">
        <f t="shared" si="5"/>
        <v>42794</v>
      </c>
      <c r="Z8" s="25" t="s">
        <v>42</v>
      </c>
      <c r="AA8" s="26"/>
      <c r="AB8" s="24">
        <f t="shared" si="6"/>
        <v>42338</v>
      </c>
      <c r="AC8" s="21" t="s">
        <v>25</v>
      </c>
      <c r="AD8" s="21" t="s">
        <v>25</v>
      </c>
      <c r="AE8" s="25" t="s">
        <v>25</v>
      </c>
    </row>
    <row r="9" spans="1:31" ht="15" customHeight="1" x14ac:dyDescent="0.25">
      <c r="A9" s="17">
        <v>28</v>
      </c>
      <c r="B9" s="18" t="s">
        <v>44</v>
      </c>
      <c r="C9" s="29" t="s">
        <v>45</v>
      </c>
      <c r="D9" s="29"/>
      <c r="E9" s="20">
        <f t="shared" si="0"/>
        <v>42704</v>
      </c>
      <c r="F9" s="21" t="s">
        <v>46</v>
      </c>
      <c r="G9" s="21"/>
      <c r="H9" s="20">
        <f t="shared" si="1"/>
        <v>42886</v>
      </c>
      <c r="I9" s="21" t="s">
        <v>35</v>
      </c>
      <c r="J9" s="21"/>
      <c r="K9" s="20">
        <f t="shared" si="2"/>
        <v>42124</v>
      </c>
      <c r="L9" s="21" t="s">
        <v>25</v>
      </c>
      <c r="M9" s="21" t="s">
        <v>25</v>
      </c>
      <c r="N9" s="21" t="s">
        <v>25</v>
      </c>
      <c r="O9" s="21" t="s">
        <v>25</v>
      </c>
      <c r="P9" s="21" t="s">
        <v>25</v>
      </c>
      <c r="Q9" s="21" t="s">
        <v>47</v>
      </c>
      <c r="R9" s="21"/>
      <c r="S9" s="20">
        <f t="shared" si="3"/>
        <v>42460</v>
      </c>
      <c r="T9" s="21" t="s">
        <v>24</v>
      </c>
      <c r="U9" s="21" t="s">
        <v>31</v>
      </c>
      <c r="V9" s="20">
        <f t="shared" si="4"/>
        <v>44170</v>
      </c>
      <c r="W9" s="21" t="s">
        <v>32</v>
      </c>
      <c r="X9" s="26"/>
      <c r="Y9" s="20">
        <f t="shared" si="5"/>
        <v>42794</v>
      </c>
      <c r="Z9" s="25" t="s">
        <v>42</v>
      </c>
      <c r="AA9" s="26"/>
      <c r="AB9" s="24">
        <f t="shared" si="6"/>
        <v>42338</v>
      </c>
      <c r="AC9" s="21" t="s">
        <v>25</v>
      </c>
      <c r="AD9" s="21" t="s">
        <v>25</v>
      </c>
      <c r="AE9" s="25" t="s">
        <v>25</v>
      </c>
    </row>
    <row r="10" spans="1:31" ht="15" customHeight="1" x14ac:dyDescent="0.25">
      <c r="A10" s="17">
        <v>29</v>
      </c>
      <c r="B10" s="18" t="s">
        <v>48</v>
      </c>
      <c r="C10" s="21" t="s">
        <v>30</v>
      </c>
      <c r="D10" s="21"/>
      <c r="E10" s="20">
        <f t="shared" si="0"/>
        <v>42978</v>
      </c>
      <c r="F10" s="21" t="s">
        <v>32</v>
      </c>
      <c r="G10" s="21"/>
      <c r="H10" s="20">
        <f t="shared" si="1"/>
        <v>42794</v>
      </c>
      <c r="I10" s="21" t="s">
        <v>35</v>
      </c>
      <c r="J10" s="21"/>
      <c r="K10" s="20">
        <f t="shared" si="2"/>
        <v>42124</v>
      </c>
      <c r="L10" s="21" t="s">
        <v>25</v>
      </c>
      <c r="M10" s="21" t="s">
        <v>25</v>
      </c>
      <c r="N10" s="21" t="s">
        <v>25</v>
      </c>
      <c r="O10" s="21" t="s">
        <v>25</v>
      </c>
      <c r="P10" s="21" t="s">
        <v>25</v>
      </c>
      <c r="Q10" s="21" t="s">
        <v>42</v>
      </c>
      <c r="R10" s="21"/>
      <c r="S10" s="20">
        <f t="shared" si="3"/>
        <v>42338</v>
      </c>
      <c r="T10" s="21" t="s">
        <v>24</v>
      </c>
      <c r="U10" s="21" t="s">
        <v>31</v>
      </c>
      <c r="V10" s="20">
        <f t="shared" si="4"/>
        <v>44170</v>
      </c>
      <c r="W10" s="21" t="s">
        <v>32</v>
      </c>
      <c r="X10" s="26"/>
      <c r="Y10" s="20">
        <f t="shared" si="5"/>
        <v>42794</v>
      </c>
      <c r="Z10" s="25" t="s">
        <v>42</v>
      </c>
      <c r="AA10" s="26"/>
      <c r="AB10" s="24">
        <f t="shared" si="6"/>
        <v>42338</v>
      </c>
      <c r="AC10" s="21" t="s">
        <v>25</v>
      </c>
      <c r="AD10" s="21" t="s">
        <v>25</v>
      </c>
      <c r="AE10" s="25" t="s">
        <v>25</v>
      </c>
    </row>
    <row r="11" spans="1:31" ht="15" customHeight="1" x14ac:dyDescent="0.25">
      <c r="A11" s="17">
        <v>30</v>
      </c>
      <c r="B11" s="18" t="s">
        <v>49</v>
      </c>
      <c r="C11" s="29" t="s">
        <v>50</v>
      </c>
      <c r="D11" s="29"/>
      <c r="E11" s="20">
        <f t="shared" si="0"/>
        <v>42674</v>
      </c>
      <c r="F11" s="21" t="s">
        <v>32</v>
      </c>
      <c r="G11" s="21"/>
      <c r="H11" s="20">
        <f t="shared" si="1"/>
        <v>42794</v>
      </c>
      <c r="I11" s="21" t="s">
        <v>35</v>
      </c>
      <c r="J11" s="21"/>
      <c r="K11" s="20">
        <f t="shared" si="2"/>
        <v>42124</v>
      </c>
      <c r="L11" s="21" t="s">
        <v>25</v>
      </c>
      <c r="M11" s="21" t="s">
        <v>25</v>
      </c>
      <c r="N11" s="21" t="s">
        <v>25</v>
      </c>
      <c r="O11" s="21" t="s">
        <v>25</v>
      </c>
      <c r="P11" s="21" t="s">
        <v>25</v>
      </c>
      <c r="Q11" s="21" t="s">
        <v>51</v>
      </c>
      <c r="R11" s="21"/>
      <c r="S11" s="20">
        <f t="shared" si="3"/>
        <v>42490</v>
      </c>
      <c r="T11" s="21" t="s">
        <v>24</v>
      </c>
      <c r="U11" s="21" t="s">
        <v>31</v>
      </c>
      <c r="V11" s="20">
        <f t="shared" si="4"/>
        <v>44170</v>
      </c>
      <c r="W11" s="21" t="s">
        <v>32</v>
      </c>
      <c r="X11" s="26"/>
      <c r="Y11" s="20">
        <f t="shared" si="5"/>
        <v>42794</v>
      </c>
      <c r="Z11" s="30" t="s">
        <v>35</v>
      </c>
      <c r="AA11" s="31"/>
      <c r="AB11" s="24">
        <f t="shared" si="6"/>
        <v>42124</v>
      </c>
      <c r="AC11" s="21" t="s">
        <v>25</v>
      </c>
      <c r="AD11" s="21" t="s">
        <v>25</v>
      </c>
      <c r="AE11" s="25" t="s">
        <v>25</v>
      </c>
    </row>
    <row r="12" spans="1:31" ht="15" customHeight="1" x14ac:dyDescent="0.25">
      <c r="A12" s="17">
        <v>31</v>
      </c>
      <c r="B12" s="18" t="s">
        <v>52</v>
      </c>
      <c r="C12" s="29" t="s">
        <v>45</v>
      </c>
      <c r="D12" s="29"/>
      <c r="E12" s="20">
        <f t="shared" si="0"/>
        <v>42704</v>
      </c>
      <c r="F12" s="21" t="s">
        <v>30</v>
      </c>
      <c r="G12" s="21"/>
      <c r="H12" s="20">
        <f t="shared" si="1"/>
        <v>42978</v>
      </c>
      <c r="I12" s="21" t="s">
        <v>35</v>
      </c>
      <c r="J12" s="21"/>
      <c r="K12" s="20">
        <f t="shared" si="2"/>
        <v>42124</v>
      </c>
      <c r="L12" s="21" t="s">
        <v>25</v>
      </c>
      <c r="M12" s="21" t="s">
        <v>25</v>
      </c>
      <c r="N12" s="21" t="s">
        <v>25</v>
      </c>
      <c r="O12" s="21" t="s">
        <v>25</v>
      </c>
      <c r="P12" s="29" t="s">
        <v>25</v>
      </c>
      <c r="Q12" s="21" t="s">
        <v>42</v>
      </c>
      <c r="R12" s="21"/>
      <c r="S12" s="20">
        <f t="shared" si="3"/>
        <v>42338</v>
      </c>
      <c r="T12" s="21" t="s">
        <v>24</v>
      </c>
      <c r="U12" s="21" t="s">
        <v>31</v>
      </c>
      <c r="V12" s="20">
        <f t="shared" si="4"/>
        <v>44170</v>
      </c>
      <c r="W12" s="21" t="s">
        <v>53</v>
      </c>
      <c r="X12" s="26"/>
      <c r="Y12" s="20">
        <f t="shared" si="5"/>
        <v>42794</v>
      </c>
      <c r="Z12" s="25" t="s">
        <v>30</v>
      </c>
      <c r="AA12" s="32"/>
      <c r="AB12" s="24">
        <f t="shared" si="6"/>
        <v>42978</v>
      </c>
      <c r="AC12" s="21" t="s">
        <v>54</v>
      </c>
      <c r="AD12" s="21" t="s">
        <v>25</v>
      </c>
      <c r="AE12" s="25" t="s">
        <v>25</v>
      </c>
    </row>
    <row r="13" spans="1:31" ht="15" customHeight="1" x14ac:dyDescent="0.25">
      <c r="A13" s="17">
        <v>32</v>
      </c>
      <c r="B13" s="18" t="s">
        <v>55</v>
      </c>
      <c r="C13" s="29" t="s">
        <v>22</v>
      </c>
      <c r="D13" s="29"/>
      <c r="E13" s="20">
        <f t="shared" si="0"/>
        <v>42643</v>
      </c>
      <c r="F13" s="21" t="s">
        <v>24</v>
      </c>
      <c r="G13" s="21" t="s">
        <v>23</v>
      </c>
      <c r="H13" s="20">
        <f t="shared" si="1"/>
        <v>43446</v>
      </c>
      <c r="I13" s="21" t="s">
        <v>24</v>
      </c>
      <c r="J13" s="21" t="s">
        <v>31</v>
      </c>
      <c r="K13" s="20">
        <f t="shared" si="2"/>
        <v>44170</v>
      </c>
      <c r="L13" s="21" t="s">
        <v>25</v>
      </c>
      <c r="M13" s="21" t="s">
        <v>25</v>
      </c>
      <c r="N13" s="21" t="s">
        <v>25</v>
      </c>
      <c r="O13" s="21" t="s">
        <v>25</v>
      </c>
      <c r="P13" s="29" t="s">
        <v>25</v>
      </c>
      <c r="Q13" s="21" t="s">
        <v>56</v>
      </c>
      <c r="R13" s="21"/>
      <c r="S13" s="20">
        <f t="shared" si="3"/>
        <v>41912</v>
      </c>
      <c r="T13" s="21" t="s">
        <v>27</v>
      </c>
      <c r="U13" s="21"/>
      <c r="V13" s="20">
        <f t="shared" si="4"/>
        <v>42035</v>
      </c>
      <c r="W13" s="21" t="s">
        <v>25</v>
      </c>
      <c r="X13" s="26"/>
      <c r="Y13" s="20" t="e">
        <f t="shared" si="5"/>
        <v>#VALUE!</v>
      </c>
      <c r="Z13" s="25" t="s">
        <v>42</v>
      </c>
      <c r="AA13" s="26"/>
      <c r="AB13" s="24">
        <f t="shared" si="6"/>
        <v>42338</v>
      </c>
      <c r="AC13" s="21" t="s">
        <v>25</v>
      </c>
      <c r="AD13" s="21" t="s">
        <v>25</v>
      </c>
      <c r="AE13" s="25" t="s">
        <v>25</v>
      </c>
    </row>
    <row r="19" spans="2:25" x14ac:dyDescent="0.25">
      <c r="B19" s="37" t="s">
        <v>57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2:25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2:25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</sheetData>
  <mergeCells count="6">
    <mergeCell ref="AC1:AE1"/>
    <mergeCell ref="B19:Y22"/>
    <mergeCell ref="A1:A2"/>
    <mergeCell ref="B1:B2"/>
    <mergeCell ref="C1:P1"/>
    <mergeCell ref="Q1:Z1"/>
  </mergeCells>
  <pageMargins left="0" right="0" top="0.15748031496062992" bottom="0.15748031496062992" header="0.17" footer="0.25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32" sqref="D32"/>
    </sheetView>
  </sheetViews>
  <sheetFormatPr defaultRowHeight="15" x14ac:dyDescent="0.25"/>
  <cols>
    <col min="1" max="1" width="17.7109375" customWidth="1"/>
    <col min="2" max="2" width="71" customWidth="1"/>
    <col min="3" max="3" width="25.28515625" customWidth="1"/>
    <col min="4" max="4" width="10.140625" bestFit="1" customWidth="1"/>
    <col min="5" max="5" width="15.28515625" customWidth="1"/>
    <col min="6" max="6" width="18.85546875" customWidth="1"/>
  </cols>
  <sheetData>
    <row r="1" spans="1:6" x14ac:dyDescent="0.25">
      <c r="A1" s="34" t="s">
        <v>1</v>
      </c>
      <c r="B1" s="34" t="s">
        <v>58</v>
      </c>
      <c r="C1" s="34" t="s">
        <v>59</v>
      </c>
      <c r="D1" s="34" t="s">
        <v>61</v>
      </c>
      <c r="E1" s="34" t="s">
        <v>62</v>
      </c>
      <c r="F1" s="34" t="s">
        <v>7</v>
      </c>
    </row>
    <row r="2" spans="1:6" x14ac:dyDescent="0.25">
      <c r="A2" t="s">
        <v>21</v>
      </c>
      <c r="B2" t="s">
        <v>5</v>
      </c>
      <c r="C2" t="s">
        <v>2</v>
      </c>
      <c r="D2" s="33">
        <v>43009</v>
      </c>
      <c r="E2">
        <v>12</v>
      </c>
      <c r="F2" s="33">
        <f>EDATE(D2,Таблица1[[#This Row],[Срок службы]])</f>
        <v>43374</v>
      </c>
    </row>
    <row r="3" spans="1:6" x14ac:dyDescent="0.25">
      <c r="A3" t="s">
        <v>21</v>
      </c>
      <c r="B3" t="s">
        <v>8</v>
      </c>
      <c r="C3" t="s">
        <v>2</v>
      </c>
      <c r="D3" s="33">
        <v>43009</v>
      </c>
      <c r="E3">
        <v>12</v>
      </c>
      <c r="F3" s="33">
        <f>EDATE(D3,Таблица1[[#This Row],[Срок службы]])</f>
        <v>43374</v>
      </c>
    </row>
    <row r="4" spans="1:6" x14ac:dyDescent="0.25">
      <c r="A4" t="s">
        <v>21</v>
      </c>
      <c r="B4" t="s">
        <v>9</v>
      </c>
      <c r="C4" t="s">
        <v>2</v>
      </c>
      <c r="D4" s="33">
        <v>43009</v>
      </c>
      <c r="E4">
        <v>12</v>
      </c>
      <c r="F4" s="33">
        <f>EDATE(D4,Таблица1[[#This Row],[Срок службы]])</f>
        <v>43374</v>
      </c>
    </row>
    <row r="5" spans="1:6" x14ac:dyDescent="0.25">
      <c r="A5" t="s">
        <v>21</v>
      </c>
      <c r="B5" t="s">
        <v>10</v>
      </c>
      <c r="C5" t="s">
        <v>2</v>
      </c>
      <c r="D5" s="33">
        <v>43009</v>
      </c>
      <c r="E5">
        <v>12</v>
      </c>
      <c r="F5" s="33">
        <f>EDATE(D5,Таблица1[[#This Row],[Срок службы]])</f>
        <v>43374</v>
      </c>
    </row>
    <row r="6" spans="1:6" x14ac:dyDescent="0.25">
      <c r="A6" t="s">
        <v>21</v>
      </c>
      <c r="B6" t="s">
        <v>11</v>
      </c>
      <c r="C6" t="s">
        <v>2</v>
      </c>
      <c r="D6" s="33">
        <v>43009</v>
      </c>
      <c r="E6">
        <v>12</v>
      </c>
      <c r="F6" s="33">
        <f>EDATE(D6,Таблица1[[#This Row],[Срок службы]])</f>
        <v>43374</v>
      </c>
    </row>
    <row r="7" spans="1:6" x14ac:dyDescent="0.25">
      <c r="A7" t="s">
        <v>21</v>
      </c>
      <c r="B7" t="s">
        <v>12</v>
      </c>
      <c r="C7" t="s">
        <v>2</v>
      </c>
      <c r="D7" s="33">
        <v>43009</v>
      </c>
      <c r="E7">
        <v>12</v>
      </c>
      <c r="F7" s="33">
        <f>EDATE(D7,Таблица1[[#This Row],[Срок службы]])</f>
        <v>43374</v>
      </c>
    </row>
    <row r="8" spans="1:6" x14ac:dyDescent="0.25">
      <c r="A8" t="s">
        <v>21</v>
      </c>
      <c r="B8" t="s">
        <v>13</v>
      </c>
      <c r="C8" t="s">
        <v>2</v>
      </c>
      <c r="D8" s="33">
        <v>43015</v>
      </c>
      <c r="E8">
        <v>12</v>
      </c>
      <c r="F8" s="33">
        <f>EDATE(D8,Таблица1[[#This Row],[Срок службы]])</f>
        <v>43380</v>
      </c>
    </row>
    <row r="9" spans="1:6" x14ac:dyDescent="0.25">
      <c r="A9" t="s">
        <v>21</v>
      </c>
      <c r="B9" t="s">
        <v>14</v>
      </c>
      <c r="C9" t="s">
        <v>3</v>
      </c>
      <c r="D9" s="33">
        <v>42703</v>
      </c>
      <c r="E9">
        <v>24</v>
      </c>
      <c r="F9" s="33">
        <f>EDATE(D9,Таблица1[[#This Row],[Срок службы]])</f>
        <v>43433</v>
      </c>
    </row>
    <row r="10" spans="1:6" x14ac:dyDescent="0.25">
      <c r="A10" t="s">
        <v>21</v>
      </c>
      <c r="B10" t="s">
        <v>15</v>
      </c>
      <c r="C10" t="s">
        <v>3</v>
      </c>
      <c r="D10" s="33">
        <v>42703</v>
      </c>
      <c r="E10">
        <v>24</v>
      </c>
      <c r="F10" s="33">
        <f>EDATE(D10,Таблица1[[#This Row],[Срок службы]])</f>
        <v>43433</v>
      </c>
    </row>
    <row r="11" spans="1:6" x14ac:dyDescent="0.25">
      <c r="A11" t="s">
        <v>21</v>
      </c>
      <c r="B11" t="s">
        <v>16</v>
      </c>
      <c r="C11" t="s">
        <v>3</v>
      </c>
      <c r="D11" s="33">
        <v>42703</v>
      </c>
      <c r="E11">
        <v>24</v>
      </c>
      <c r="F11" s="33">
        <f>EDATE(D11,Таблица1[[#This Row],[Срок службы]])</f>
        <v>43433</v>
      </c>
    </row>
    <row r="12" spans="1:6" x14ac:dyDescent="0.25">
      <c r="A12" t="s">
        <v>21</v>
      </c>
      <c r="B12" t="s">
        <v>17</v>
      </c>
      <c r="C12" t="s">
        <v>3</v>
      </c>
      <c r="D12" s="33">
        <v>42703</v>
      </c>
      <c r="E12">
        <v>24</v>
      </c>
      <c r="F12" s="33">
        <f>EDATE(D12,Таблица1[[#This Row],[Срок службы]])</f>
        <v>43433</v>
      </c>
    </row>
    <row r="13" spans="1:6" x14ac:dyDescent="0.25">
      <c r="A13" t="s">
        <v>21</v>
      </c>
      <c r="B13" t="s">
        <v>18</v>
      </c>
      <c r="C13" t="s">
        <v>3</v>
      </c>
      <c r="D13" s="33">
        <v>42703</v>
      </c>
      <c r="E13">
        <v>24</v>
      </c>
      <c r="F13" s="33">
        <f>EDATE(D13,Таблица1[[#This Row],[Срок службы]])</f>
        <v>43433</v>
      </c>
    </row>
    <row r="14" spans="1:6" x14ac:dyDescent="0.25">
      <c r="A14" t="s">
        <v>21</v>
      </c>
      <c r="B14" t="s">
        <v>19</v>
      </c>
      <c r="C14" t="s">
        <v>60</v>
      </c>
      <c r="D14" s="33">
        <v>43084</v>
      </c>
      <c r="E14">
        <v>12</v>
      </c>
      <c r="F14" s="33">
        <f>EDATE(D14,Таблица1[[#This Row],[Срок службы]])</f>
        <v>43449</v>
      </c>
    </row>
    <row r="15" spans="1:6" x14ac:dyDescent="0.25">
      <c r="A15" t="s">
        <v>21</v>
      </c>
      <c r="B15" t="s">
        <v>20</v>
      </c>
      <c r="C15" t="s">
        <v>60</v>
      </c>
      <c r="D15" s="33">
        <v>43085</v>
      </c>
      <c r="E15">
        <v>18</v>
      </c>
      <c r="F15" s="33">
        <f>EDATE(D15,Таблица1[[#This Row],[Срок службы]])</f>
        <v>43632</v>
      </c>
    </row>
    <row r="16" spans="1:6" x14ac:dyDescent="0.25">
      <c r="A16" t="s">
        <v>29</v>
      </c>
      <c r="B16" t="s">
        <v>5</v>
      </c>
      <c r="C16" t="s">
        <v>2</v>
      </c>
      <c r="D16" s="33">
        <v>43009</v>
      </c>
      <c r="E16">
        <v>12</v>
      </c>
      <c r="F16" s="33">
        <f>EDATE(D16,Таблица1[[#This Row],[Срок службы]])</f>
        <v>43374</v>
      </c>
    </row>
    <row r="17" spans="1:6" x14ac:dyDescent="0.25">
      <c r="A17" t="s">
        <v>34</v>
      </c>
      <c r="B17" t="s">
        <v>8</v>
      </c>
      <c r="C17" t="s">
        <v>2</v>
      </c>
      <c r="D17" s="33">
        <v>43009</v>
      </c>
      <c r="E17">
        <v>12</v>
      </c>
      <c r="F17" s="33">
        <f>EDATE(D17,Таблица1[[#This Row],[Срок службы]])</f>
        <v>43374</v>
      </c>
    </row>
    <row r="18" spans="1:6" x14ac:dyDescent="0.25">
      <c r="A18" t="s">
        <v>36</v>
      </c>
      <c r="B18" t="s">
        <v>9</v>
      </c>
      <c r="C18" t="s">
        <v>2</v>
      </c>
      <c r="D18" s="33">
        <v>43009</v>
      </c>
      <c r="E18">
        <v>12</v>
      </c>
      <c r="F18" s="33">
        <f>EDATE(D18,Таблица1[[#This Row],[Срок службы]])</f>
        <v>43374</v>
      </c>
    </row>
    <row r="19" spans="1:6" x14ac:dyDescent="0.25">
      <c r="A19" t="s">
        <v>39</v>
      </c>
      <c r="B19" t="s">
        <v>10</v>
      </c>
      <c r="C19" t="s">
        <v>2</v>
      </c>
      <c r="D19" s="33">
        <v>43009</v>
      </c>
      <c r="E19">
        <v>12</v>
      </c>
      <c r="F19" s="33">
        <f>EDATE(D19,Таблица1[[#This Row],[Срок службы]])</f>
        <v>43374</v>
      </c>
    </row>
    <row r="20" spans="1:6" x14ac:dyDescent="0.25">
      <c r="A20" t="s">
        <v>43</v>
      </c>
      <c r="B20" t="s">
        <v>11</v>
      </c>
      <c r="C20" t="s">
        <v>2</v>
      </c>
      <c r="D20" s="33">
        <v>43015</v>
      </c>
      <c r="E20">
        <v>12</v>
      </c>
      <c r="F20" s="33">
        <f>EDATE(D20,Таблица1[[#This Row],[Срок службы]])</f>
        <v>43380</v>
      </c>
    </row>
    <row r="21" spans="1:6" x14ac:dyDescent="0.25">
      <c r="A21" t="s">
        <v>44</v>
      </c>
      <c r="B21" t="s">
        <v>12</v>
      </c>
      <c r="C21" t="s">
        <v>2</v>
      </c>
      <c r="D21" s="33">
        <v>43015</v>
      </c>
      <c r="E21">
        <v>12</v>
      </c>
      <c r="F21" s="33">
        <f>EDATE(D21,Таблица1[[#This Row],[Срок службы]])</f>
        <v>43380</v>
      </c>
    </row>
    <row r="22" spans="1:6" x14ac:dyDescent="0.25">
      <c r="A22" t="s">
        <v>48</v>
      </c>
      <c r="B22" t="s">
        <v>16</v>
      </c>
      <c r="C22" t="s">
        <v>2</v>
      </c>
      <c r="D22" s="33">
        <v>43015</v>
      </c>
      <c r="E22">
        <v>12</v>
      </c>
      <c r="F22" s="33">
        <f>EDATE(D22,Таблица1[[#This Row],[Срок службы]])</f>
        <v>43380</v>
      </c>
    </row>
    <row r="23" spans="1:6" x14ac:dyDescent="0.25">
      <c r="A23" t="s">
        <v>48</v>
      </c>
      <c r="B23" t="s">
        <v>17</v>
      </c>
      <c r="C23" t="s">
        <v>3</v>
      </c>
      <c r="D23" s="33">
        <v>42703</v>
      </c>
      <c r="E23">
        <v>24</v>
      </c>
      <c r="F23" s="33">
        <f>EDATE(D23,Таблица1[[#This Row],[Срок службы]])</f>
        <v>43433</v>
      </c>
    </row>
    <row r="24" spans="1:6" x14ac:dyDescent="0.25">
      <c r="A24" t="s">
        <v>49</v>
      </c>
      <c r="B24" t="s">
        <v>18</v>
      </c>
      <c r="C24" t="s">
        <v>3</v>
      </c>
      <c r="D24" s="33">
        <v>42703</v>
      </c>
      <c r="E24">
        <v>24</v>
      </c>
      <c r="F24" s="33">
        <f>EDATE(D24,Таблица1[[#This Row],[Срок службы]])</f>
        <v>43433</v>
      </c>
    </row>
    <row r="25" spans="1:6" x14ac:dyDescent="0.25">
      <c r="A25" t="s">
        <v>52</v>
      </c>
      <c r="B25" t="s">
        <v>19</v>
      </c>
      <c r="C25" t="s">
        <v>60</v>
      </c>
      <c r="D25" s="33">
        <v>43070</v>
      </c>
      <c r="E25">
        <v>18</v>
      </c>
      <c r="F25" s="33">
        <f>EDATE(D25,Таблица1[[#This Row],[Срок службы]])</f>
        <v>43617</v>
      </c>
    </row>
    <row r="26" spans="1:6" x14ac:dyDescent="0.25">
      <c r="A26" t="s">
        <v>55</v>
      </c>
      <c r="B26" t="s">
        <v>20</v>
      </c>
      <c r="C26" t="s">
        <v>60</v>
      </c>
      <c r="D26" s="33">
        <v>43070</v>
      </c>
      <c r="E26">
        <v>18</v>
      </c>
      <c r="F26" s="33">
        <f>EDATE(D26,Таблица1[[#This Row],[Срок службы]])</f>
        <v>43617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D4" sqref="D4"/>
    </sheetView>
  </sheetViews>
  <sheetFormatPr defaultRowHeight="15" x14ac:dyDescent="0.25"/>
  <cols>
    <col min="1" max="1" width="56" customWidth="1"/>
    <col min="2" max="2" width="45.7109375" customWidth="1"/>
    <col min="3" max="3" width="73" bestFit="1" customWidth="1"/>
    <col min="4" max="6" width="12.140625" bestFit="1" customWidth="1"/>
    <col min="7" max="7" width="11.85546875" bestFit="1" customWidth="1"/>
    <col min="8" max="9" width="10.28515625" customWidth="1"/>
    <col min="10" max="10" width="11.85546875" bestFit="1" customWidth="1"/>
    <col min="11" max="11" width="11.85546875" customWidth="1"/>
    <col min="12" max="17" width="36.7109375" bestFit="1" customWidth="1"/>
    <col min="18" max="18" width="33.28515625" bestFit="1" customWidth="1"/>
    <col min="19" max="19" width="41.42578125" bestFit="1" customWidth="1"/>
  </cols>
  <sheetData>
    <row r="1" spans="1:7" x14ac:dyDescent="0.25">
      <c r="A1" s="35" t="s">
        <v>7</v>
      </c>
      <c r="B1" t="s">
        <v>65</v>
      </c>
    </row>
    <row r="3" spans="1:7" x14ac:dyDescent="0.25">
      <c r="A3" s="35" t="s">
        <v>64</v>
      </c>
      <c r="D3" s="35" t="s">
        <v>66</v>
      </c>
      <c r="E3" s="35" t="s">
        <v>72</v>
      </c>
      <c r="F3" s="35" t="s">
        <v>61</v>
      </c>
    </row>
    <row r="4" spans="1:7" x14ac:dyDescent="0.25">
      <c r="D4" t="s">
        <v>67</v>
      </c>
      <c r="E4" t="s">
        <v>68</v>
      </c>
      <c r="G4" t="s">
        <v>63</v>
      </c>
    </row>
    <row r="5" spans="1:7" x14ac:dyDescent="0.25">
      <c r="D5" t="s">
        <v>73</v>
      </c>
      <c r="E5" t="s">
        <v>73</v>
      </c>
    </row>
    <row r="6" spans="1:7" x14ac:dyDescent="0.25">
      <c r="A6" s="35" t="s">
        <v>1</v>
      </c>
      <c r="B6" s="35" t="s">
        <v>59</v>
      </c>
      <c r="C6" s="35" t="s">
        <v>58</v>
      </c>
      <c r="D6" s="33" t="s">
        <v>69</v>
      </c>
      <c r="E6" s="33" t="s">
        <v>70</v>
      </c>
      <c r="F6" s="33" t="s">
        <v>71</v>
      </c>
    </row>
    <row r="7" spans="1:7" x14ac:dyDescent="0.25">
      <c r="A7" t="s">
        <v>34</v>
      </c>
      <c r="B7" t="s">
        <v>2</v>
      </c>
      <c r="C7" t="s">
        <v>8</v>
      </c>
      <c r="D7" s="36"/>
      <c r="E7" s="36">
        <v>12</v>
      </c>
      <c r="F7" s="36"/>
      <c r="G7" s="36">
        <v>12</v>
      </c>
    </row>
    <row r="8" spans="1:7" x14ac:dyDescent="0.25">
      <c r="A8" t="s">
        <v>44</v>
      </c>
      <c r="B8" t="s">
        <v>2</v>
      </c>
      <c r="C8" t="s">
        <v>12</v>
      </c>
      <c r="D8" s="36"/>
      <c r="E8" s="36">
        <v>12</v>
      </c>
      <c r="F8" s="36"/>
      <c r="G8" s="36">
        <v>12</v>
      </c>
    </row>
    <row r="9" spans="1:7" x14ac:dyDescent="0.25">
      <c r="A9" t="s">
        <v>52</v>
      </c>
      <c r="B9" t="s">
        <v>60</v>
      </c>
      <c r="C9" t="s">
        <v>19</v>
      </c>
      <c r="D9" s="36"/>
      <c r="E9" s="36"/>
      <c r="F9" s="36">
        <v>18</v>
      </c>
      <c r="G9" s="36">
        <v>18</v>
      </c>
    </row>
    <row r="10" spans="1:7" x14ac:dyDescent="0.25">
      <c r="A10" t="s">
        <v>21</v>
      </c>
      <c r="B10" t="s">
        <v>60</v>
      </c>
      <c r="C10" t="s">
        <v>19</v>
      </c>
      <c r="D10" s="36"/>
      <c r="E10" s="36"/>
      <c r="F10" s="36">
        <v>12</v>
      </c>
      <c r="G10" s="36">
        <v>12</v>
      </c>
    </row>
    <row r="11" spans="1:7" x14ac:dyDescent="0.25">
      <c r="C11" t="s">
        <v>20</v>
      </c>
      <c r="D11" s="36"/>
      <c r="E11" s="36"/>
      <c r="F11" s="36">
        <v>18</v>
      </c>
      <c r="G11" s="36">
        <v>18</v>
      </c>
    </row>
    <row r="12" spans="1:7" x14ac:dyDescent="0.25">
      <c r="B12" t="s">
        <v>3</v>
      </c>
      <c r="C12" t="s">
        <v>14</v>
      </c>
      <c r="D12" s="36">
        <v>24</v>
      </c>
      <c r="E12" s="36"/>
      <c r="F12" s="36"/>
      <c r="G12" s="36">
        <v>24</v>
      </c>
    </row>
    <row r="13" spans="1:7" x14ac:dyDescent="0.25">
      <c r="C13" t="s">
        <v>15</v>
      </c>
      <c r="D13" s="36">
        <v>24</v>
      </c>
      <c r="E13" s="36"/>
      <c r="F13" s="36"/>
      <c r="G13" s="36">
        <v>24</v>
      </c>
    </row>
    <row r="14" spans="1:7" x14ac:dyDescent="0.25">
      <c r="C14" t="s">
        <v>17</v>
      </c>
      <c r="D14" s="36">
        <v>24</v>
      </c>
      <c r="E14" s="36"/>
      <c r="F14" s="36"/>
      <c r="G14" s="36">
        <v>24</v>
      </c>
    </row>
    <row r="15" spans="1:7" x14ac:dyDescent="0.25">
      <c r="C15" t="s">
        <v>18</v>
      </c>
      <c r="D15" s="36">
        <v>24</v>
      </c>
      <c r="E15" s="36"/>
      <c r="F15" s="36"/>
      <c r="G15" s="36">
        <v>24</v>
      </c>
    </row>
    <row r="16" spans="1:7" x14ac:dyDescent="0.25">
      <c r="C16" t="s">
        <v>16</v>
      </c>
      <c r="D16" s="36">
        <v>24</v>
      </c>
      <c r="E16" s="36"/>
      <c r="F16" s="36"/>
      <c r="G16" s="36">
        <v>24</v>
      </c>
    </row>
    <row r="17" spans="1:7" x14ac:dyDescent="0.25">
      <c r="B17" t="s">
        <v>2</v>
      </c>
      <c r="C17" t="s">
        <v>8</v>
      </c>
      <c r="D17" s="36"/>
      <c r="E17" s="36">
        <v>12</v>
      </c>
      <c r="F17" s="36"/>
      <c r="G17" s="36">
        <v>12</v>
      </c>
    </row>
    <row r="18" spans="1:7" x14ac:dyDescent="0.25">
      <c r="C18" t="s">
        <v>13</v>
      </c>
      <c r="D18" s="36"/>
      <c r="E18" s="36">
        <v>12</v>
      </c>
      <c r="F18" s="36"/>
      <c r="G18" s="36">
        <v>12</v>
      </c>
    </row>
    <row r="19" spans="1:7" x14ac:dyDescent="0.25">
      <c r="C19" t="s">
        <v>5</v>
      </c>
      <c r="D19" s="36"/>
      <c r="E19" s="36">
        <v>12</v>
      </c>
      <c r="F19" s="36"/>
      <c r="G19" s="36">
        <v>12</v>
      </c>
    </row>
    <row r="20" spans="1:7" x14ac:dyDescent="0.25">
      <c r="C20" t="s">
        <v>12</v>
      </c>
      <c r="D20" s="36"/>
      <c r="E20" s="36">
        <v>12</v>
      </c>
      <c r="F20" s="36"/>
      <c r="G20" s="36">
        <v>12</v>
      </c>
    </row>
    <row r="21" spans="1:7" x14ac:dyDescent="0.25">
      <c r="C21" t="s">
        <v>10</v>
      </c>
      <c r="D21" s="36"/>
      <c r="E21" s="36">
        <v>12</v>
      </c>
      <c r="F21" s="36"/>
      <c r="G21" s="36">
        <v>12</v>
      </c>
    </row>
    <row r="22" spans="1:7" x14ac:dyDescent="0.25">
      <c r="C22" t="s">
        <v>11</v>
      </c>
      <c r="D22" s="36"/>
      <c r="E22" s="36">
        <v>12</v>
      </c>
      <c r="F22" s="36"/>
      <c r="G22" s="36">
        <v>12</v>
      </c>
    </row>
    <row r="23" spans="1:7" x14ac:dyDescent="0.25">
      <c r="C23" t="s">
        <v>9</v>
      </c>
      <c r="D23" s="36"/>
      <c r="E23" s="36">
        <v>12</v>
      </c>
      <c r="F23" s="36"/>
      <c r="G23" s="36">
        <v>12</v>
      </c>
    </row>
    <row r="24" spans="1:7" x14ac:dyDescent="0.25">
      <c r="A24" t="s">
        <v>29</v>
      </c>
      <c r="B24" t="s">
        <v>2</v>
      </c>
      <c r="C24" t="s">
        <v>5</v>
      </c>
      <c r="D24" s="36"/>
      <c r="E24" s="36">
        <v>12</v>
      </c>
      <c r="F24" s="36"/>
      <c r="G24" s="36">
        <v>12</v>
      </c>
    </row>
    <row r="25" spans="1:7" x14ac:dyDescent="0.25">
      <c r="A25" t="s">
        <v>36</v>
      </c>
      <c r="B25" t="s">
        <v>2</v>
      </c>
      <c r="C25" t="s">
        <v>9</v>
      </c>
      <c r="D25" s="36"/>
      <c r="E25" s="36">
        <v>12</v>
      </c>
      <c r="F25" s="36"/>
      <c r="G25" s="36">
        <v>12</v>
      </c>
    </row>
    <row r="26" spans="1:7" x14ac:dyDescent="0.25">
      <c r="A26" t="s">
        <v>43</v>
      </c>
      <c r="B26" t="s">
        <v>2</v>
      </c>
      <c r="C26" t="s">
        <v>11</v>
      </c>
      <c r="D26" s="36"/>
      <c r="E26" s="36">
        <v>12</v>
      </c>
      <c r="F26" s="36"/>
      <c r="G26" s="36">
        <v>12</v>
      </c>
    </row>
    <row r="27" spans="1:7" x14ac:dyDescent="0.25">
      <c r="A27" t="s">
        <v>55</v>
      </c>
      <c r="B27" t="s">
        <v>60</v>
      </c>
      <c r="C27" t="s">
        <v>20</v>
      </c>
      <c r="D27" s="36"/>
      <c r="E27" s="36"/>
      <c r="F27" s="36">
        <v>18</v>
      </c>
      <c r="G27" s="36">
        <v>18</v>
      </c>
    </row>
    <row r="28" spans="1:7" x14ac:dyDescent="0.25">
      <c r="A28" t="s">
        <v>48</v>
      </c>
      <c r="B28" t="s">
        <v>3</v>
      </c>
      <c r="C28" t="s">
        <v>17</v>
      </c>
      <c r="D28" s="36">
        <v>24</v>
      </c>
      <c r="E28" s="36"/>
      <c r="F28" s="36"/>
      <c r="G28" s="36">
        <v>24</v>
      </c>
    </row>
    <row r="29" spans="1:7" x14ac:dyDescent="0.25">
      <c r="B29" t="s">
        <v>2</v>
      </c>
      <c r="C29" t="s">
        <v>16</v>
      </c>
      <c r="D29" s="36"/>
      <c r="E29" s="36">
        <v>12</v>
      </c>
      <c r="F29" s="36"/>
      <c r="G29" s="36">
        <v>12</v>
      </c>
    </row>
    <row r="30" spans="1:7" x14ac:dyDescent="0.25">
      <c r="A30" t="s">
        <v>39</v>
      </c>
      <c r="B30" t="s">
        <v>2</v>
      </c>
      <c r="C30" t="s">
        <v>10</v>
      </c>
      <c r="D30" s="36"/>
      <c r="E30" s="36">
        <v>12</v>
      </c>
      <c r="F30" s="36"/>
      <c r="G30" s="36">
        <v>12</v>
      </c>
    </row>
    <row r="31" spans="1:7" x14ac:dyDescent="0.25">
      <c r="A31" t="s">
        <v>49</v>
      </c>
      <c r="B31" t="s">
        <v>3</v>
      </c>
      <c r="C31" t="s">
        <v>18</v>
      </c>
      <c r="D31" s="36">
        <v>24</v>
      </c>
      <c r="E31" s="36"/>
      <c r="F31" s="36"/>
      <c r="G31" s="36">
        <v>24</v>
      </c>
    </row>
    <row r="32" spans="1:7" x14ac:dyDescent="0.25">
      <c r="A32" t="s">
        <v>63</v>
      </c>
      <c r="D32" s="36">
        <v>168</v>
      </c>
      <c r="E32" s="36">
        <v>168</v>
      </c>
      <c r="F32" s="36">
        <v>66</v>
      </c>
      <c r="G32" s="36">
        <v>402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 Слесарь-ремонтник</vt:lpstr>
      <vt:lpstr>Лист1</vt:lpstr>
      <vt:lpstr>Лист2</vt:lpstr>
      <vt:lpstr>'4 Слесарь-ремонтник'!Область_печати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Программист</dc:creator>
  <cp:lastModifiedBy>Che79</cp:lastModifiedBy>
  <dcterms:created xsi:type="dcterms:W3CDTF">2018-01-15T18:01:58Z</dcterms:created>
  <dcterms:modified xsi:type="dcterms:W3CDTF">2018-01-15T23:19:42Z</dcterms:modified>
</cp:coreProperties>
</file>