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3860" windowHeight="122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5" i="1"/>
  <c r="G8"/>
  <c r="G9"/>
  <c r="E5"/>
  <c r="E6"/>
  <c r="G6" s="1"/>
  <c r="E7"/>
  <c r="G7" s="1"/>
  <c r="E8"/>
  <c r="E9"/>
  <c r="E4"/>
  <c r="E10" s="1"/>
  <c r="D5"/>
  <c r="D6"/>
  <c r="D7"/>
  <c r="D8"/>
  <c r="D9"/>
  <c r="D4"/>
  <c r="D10"/>
  <c r="F10"/>
  <c r="C10"/>
  <c r="B10"/>
  <c r="G4" l="1"/>
  <c r="G10" l="1"/>
  <c r="H4" s="1"/>
  <c r="H5" l="1"/>
  <c r="H10" s="1"/>
  <c r="H6"/>
  <c r="H9"/>
  <c r="H8"/>
  <c r="H7"/>
</calcChain>
</file>

<file path=xl/sharedStrings.xml><?xml version="1.0" encoding="utf-8"?>
<sst xmlns="http://schemas.openxmlformats.org/spreadsheetml/2006/main" count="17" uniqueCount="17">
  <si>
    <t>посевная площадь, га</t>
  </si>
  <si>
    <t>валовый сбор, ц</t>
  </si>
  <si>
    <t>продано государству, ц (20%)</t>
  </si>
  <si>
    <t>цена реализации 1 ц, руб.</t>
  </si>
  <si>
    <t>стоимость реализованной продукции</t>
  </si>
  <si>
    <t>тыс. руб.</t>
  </si>
  <si>
    <t>в % к итогу (структура стоимости)</t>
  </si>
  <si>
    <t>капуста</t>
  </si>
  <si>
    <t>огурцы</t>
  </si>
  <si>
    <t>помидоры</t>
  </si>
  <si>
    <t>свекла столовая</t>
  </si>
  <si>
    <t>морковь</t>
  </si>
  <si>
    <t>лук</t>
  </si>
  <si>
    <t>итого</t>
  </si>
  <si>
    <t>овощные культуры</t>
  </si>
  <si>
    <t>урожайность, ц/га</t>
  </si>
  <si>
    <t>Стоимость реализованной продукции</t>
  </si>
</sst>
</file>

<file path=xl/styles.xml><?xml version="1.0" encoding="utf-8"?>
<styleSheet xmlns="http://schemas.openxmlformats.org/spreadsheetml/2006/main">
  <fonts count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E14" sqref="E14"/>
    </sheetView>
  </sheetViews>
  <sheetFormatPr defaultRowHeight="15.75"/>
  <cols>
    <col min="1" max="1" width="13.25" customWidth="1"/>
    <col min="8" max="8" width="10.625" customWidth="1"/>
  </cols>
  <sheetData>
    <row r="1" spans="1:9">
      <c r="A1" s="6" t="s">
        <v>16</v>
      </c>
      <c r="B1" s="6"/>
      <c r="C1" s="6"/>
      <c r="D1" s="6"/>
      <c r="E1" s="6"/>
      <c r="F1" s="6"/>
      <c r="G1" s="6"/>
      <c r="H1" s="6"/>
    </row>
    <row r="2" spans="1:9" ht="55.5" customHeight="1">
      <c r="A2" s="9"/>
      <c r="B2" s="9"/>
      <c r="C2" s="9"/>
      <c r="D2" s="9"/>
      <c r="E2" s="9"/>
      <c r="F2" s="9"/>
      <c r="G2" s="7" t="s">
        <v>4</v>
      </c>
      <c r="H2" s="8"/>
    </row>
    <row r="3" spans="1:9" ht="64.5" customHeight="1">
      <c r="A3" s="10" t="s">
        <v>14</v>
      </c>
      <c r="B3" s="10" t="s">
        <v>0</v>
      </c>
      <c r="C3" s="10" t="s">
        <v>1</v>
      </c>
      <c r="D3" s="10" t="s">
        <v>15</v>
      </c>
      <c r="E3" s="10" t="s">
        <v>2</v>
      </c>
      <c r="F3" s="10" t="s">
        <v>3</v>
      </c>
      <c r="G3" s="2" t="s">
        <v>5</v>
      </c>
      <c r="H3" s="2" t="s">
        <v>6</v>
      </c>
      <c r="I3" s="1"/>
    </row>
    <row r="4" spans="1:9">
      <c r="A4" s="3" t="s">
        <v>7</v>
      </c>
      <c r="B4" s="3">
        <v>148</v>
      </c>
      <c r="C4" s="3">
        <v>383</v>
      </c>
      <c r="D4" s="3">
        <f>C4/B4</f>
        <v>2.5878378378378377</v>
      </c>
      <c r="E4" s="3">
        <f>C4*20%</f>
        <v>76.600000000000009</v>
      </c>
      <c r="F4" s="3">
        <v>618</v>
      </c>
      <c r="G4" s="3">
        <f>F4*E4/1000</f>
        <v>47.338800000000006</v>
      </c>
      <c r="H4" s="5">
        <f>G4/$G$10</f>
        <v>1.2003105977485317E-2</v>
      </c>
    </row>
    <row r="5" spans="1:9">
      <c r="A5" s="3" t="s">
        <v>8</v>
      </c>
      <c r="B5" s="3">
        <v>43.7</v>
      </c>
      <c r="C5" s="3">
        <v>1064</v>
      </c>
      <c r="D5" s="3">
        <f t="shared" ref="D5:D9" si="0">C5/B5</f>
        <v>24.34782608695652</v>
      </c>
      <c r="E5" s="3">
        <f t="shared" ref="E5:E9" si="1">C5*20%</f>
        <v>212.8</v>
      </c>
      <c r="F5" s="3">
        <v>2230</v>
      </c>
      <c r="G5" s="3">
        <f t="shared" ref="G5:G9" si="2">F5*E5/1000</f>
        <v>474.54399999999998</v>
      </c>
      <c r="H5" s="5">
        <f t="shared" ref="H5:H9" si="3">G5/$G$10</f>
        <v>0.12032417220081183</v>
      </c>
    </row>
    <row r="6" spans="1:9">
      <c r="A6" s="3" t="s">
        <v>9</v>
      </c>
      <c r="B6" s="3">
        <v>23.9</v>
      </c>
      <c r="C6" s="3">
        <v>989</v>
      </c>
      <c r="D6" s="3">
        <f t="shared" si="0"/>
        <v>41.380753138075313</v>
      </c>
      <c r="E6" s="3">
        <f t="shared" si="1"/>
        <v>197.8</v>
      </c>
      <c r="F6" s="3">
        <v>4392</v>
      </c>
      <c r="G6" s="3">
        <f t="shared" si="2"/>
        <v>868.73760000000004</v>
      </c>
      <c r="H6" s="5">
        <f t="shared" si="3"/>
        <v>0.22027490091481505</v>
      </c>
    </row>
    <row r="7" spans="1:9" ht="31.5">
      <c r="A7" s="4" t="s">
        <v>10</v>
      </c>
      <c r="B7" s="3">
        <v>24.5</v>
      </c>
      <c r="C7" s="3">
        <v>3965</v>
      </c>
      <c r="D7" s="3">
        <f t="shared" si="0"/>
        <v>161.83673469387756</v>
      </c>
      <c r="E7" s="3">
        <f t="shared" si="1"/>
        <v>793</v>
      </c>
      <c r="F7" s="3">
        <v>638</v>
      </c>
      <c r="G7" s="3">
        <f t="shared" si="2"/>
        <v>505.93400000000003</v>
      </c>
      <c r="H7" s="5">
        <f t="shared" si="3"/>
        <v>0.12828334092991489</v>
      </c>
    </row>
    <row r="8" spans="1:9">
      <c r="A8" s="3" t="s">
        <v>11</v>
      </c>
      <c r="B8" s="3">
        <v>49.2</v>
      </c>
      <c r="C8" s="3">
        <v>10668</v>
      </c>
      <c r="D8" s="3">
        <f t="shared" si="0"/>
        <v>216.82926829268291</v>
      </c>
      <c r="E8" s="3">
        <f t="shared" si="1"/>
        <v>2133.6</v>
      </c>
      <c r="F8" s="3">
        <v>828</v>
      </c>
      <c r="G8" s="3">
        <f t="shared" si="2"/>
        <v>1766.6207999999999</v>
      </c>
      <c r="H8" s="5">
        <f t="shared" si="3"/>
        <v>0.44793988619124031</v>
      </c>
    </row>
    <row r="9" spans="1:9">
      <c r="A9" s="3" t="s">
        <v>12</v>
      </c>
      <c r="B9" s="3">
        <v>35.5</v>
      </c>
      <c r="C9" s="3">
        <v>2064</v>
      </c>
      <c r="D9" s="3">
        <f t="shared" si="0"/>
        <v>58.140845070422536</v>
      </c>
      <c r="E9" s="3">
        <f t="shared" si="1"/>
        <v>412.8</v>
      </c>
      <c r="F9" s="3">
        <v>680</v>
      </c>
      <c r="G9" s="3">
        <f t="shared" si="2"/>
        <v>280.70400000000001</v>
      </c>
      <c r="H9" s="5">
        <f t="shared" si="3"/>
        <v>7.1174593785732584E-2</v>
      </c>
    </row>
    <row r="10" spans="1:9">
      <c r="A10" s="3" t="s">
        <v>13</v>
      </c>
      <c r="B10" s="3">
        <f>SUM(B4:B9)</f>
        <v>324.8</v>
      </c>
      <c r="C10" s="3">
        <f>SUM(C4:C9)</f>
        <v>19133</v>
      </c>
      <c r="D10" s="3">
        <f>AVERAGE(D4:D9)</f>
        <v>84.187210853308784</v>
      </c>
      <c r="E10" s="3">
        <f>SUM(E4:E9)</f>
        <v>3826.6000000000004</v>
      </c>
      <c r="F10" s="3">
        <f>AVERAGE(F4:F9)</f>
        <v>1564.3333333333333</v>
      </c>
      <c r="G10" s="3">
        <f>SUM(G4:G9)</f>
        <v>3943.8791999999999</v>
      </c>
      <c r="H10" s="5">
        <f>SUM(H4:H9)</f>
        <v>0.99999999999999989</v>
      </c>
    </row>
  </sheetData>
  <mergeCells count="2">
    <mergeCell ref="A1:H1"/>
    <mergeCell ref="G2:H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2018-01-16T03:13:11Z</dcterms:created>
  <dcterms:modified xsi:type="dcterms:W3CDTF">2018-01-16T05:33:21Z</dcterms:modified>
</cp:coreProperties>
</file>