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J5" i="1" l="1"/>
  <c r="B1" i="1"/>
  <c r="J3" i="1" l="1"/>
  <c r="J14" i="1"/>
  <c r="J20" i="1"/>
  <c r="J16" i="1"/>
  <c r="J12" i="1"/>
  <c r="J8" i="1"/>
  <c r="J4" i="1"/>
  <c r="J17" i="1"/>
  <c r="J13" i="1"/>
  <c r="J9" i="1"/>
  <c r="J18" i="1"/>
  <c r="J10" i="1"/>
  <c r="J6" i="1"/>
  <c r="J19" i="1"/>
  <c r="J15" i="1"/>
  <c r="J11" i="1"/>
  <c r="J7" i="1"/>
  <c r="E3" i="1"/>
  <c r="E19" i="1"/>
  <c r="E13" i="1"/>
  <c r="E11" i="1"/>
  <c r="E9" i="1"/>
  <c r="E17" i="1"/>
  <c r="E7" i="1"/>
  <c r="E15" i="1"/>
  <c r="E6" i="1"/>
  <c r="E8" i="1"/>
  <c r="E10" i="1"/>
  <c r="E12" i="1"/>
  <c r="E14" i="1"/>
  <c r="E16" i="1"/>
  <c r="E18" i="1"/>
  <c r="E20" i="1"/>
  <c r="E4" i="1"/>
  <c r="E5" i="1"/>
</calcChain>
</file>

<file path=xl/sharedStrings.xml><?xml version="1.0" encoding="utf-8"?>
<sst xmlns="http://schemas.openxmlformats.org/spreadsheetml/2006/main" count="29" uniqueCount="12">
  <si>
    <t>Поставщик товаров</t>
  </si>
  <si>
    <t>Дата накладной</t>
  </si>
  <si>
    <t>Отсрочка</t>
  </si>
  <si>
    <t>Срок оплаты</t>
  </si>
  <si>
    <t>Дней просрочено</t>
  </si>
  <si>
    <t>№ накладной</t>
  </si>
  <si>
    <t>Сумма накладной</t>
  </si>
  <si>
    <t>ЛУКСОР УКРАЇНА ТОВ</t>
  </si>
  <si>
    <t>Сегодня</t>
  </si>
  <si>
    <t>Дата оплаты в платежный календарь</t>
  </si>
  <si>
    <t>Дата оплаты</t>
  </si>
  <si>
    <t>Долг по накладной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</si>
</sst>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;;0"/>
    <numFmt numFmtId="167" formatCode="dd/mm/yy;;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64" fontId="2" fillId="0" borderId="0" xfId="0" applyNumberFormat="1" applyFont="1"/>
    <xf numFmtId="0" fontId="1" fillId="0" borderId="2" xfId="0" applyFont="1" applyBorder="1"/>
    <xf numFmtId="4" fontId="0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/>
    <xf numFmtId="14" fontId="1" fillId="0" borderId="2" xfId="0" applyNumberFormat="1" applyFont="1" applyBorder="1"/>
    <xf numFmtId="4" fontId="0" fillId="0" borderId="2" xfId="0" applyNumberFormat="1" applyFont="1" applyBorder="1" applyAlignment="1">
      <alignment horizontal="center" vertical="top" wrapText="1"/>
    </xf>
    <xf numFmtId="167" fontId="0" fillId="0" borderId="1" xfId="0" applyNumberFormat="1" applyBorder="1"/>
    <xf numFmtId="0" fontId="1" fillId="0" borderId="1" xfId="0" applyFont="1" applyFill="1" applyBorder="1"/>
  </cellXfs>
  <cellStyles count="1">
    <cellStyle name="Обычный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0"/>
  <sheetViews>
    <sheetView tabSelected="1" workbookViewId="0">
      <selection activeCell="J3" sqref="J3"/>
    </sheetView>
  </sheetViews>
  <sheetFormatPr defaultRowHeight="15" x14ac:dyDescent="0.25"/>
  <cols>
    <col min="1" max="1" width="20.85546875" bestFit="1" customWidth="1"/>
    <col min="8" max="9" width="13.42578125" customWidth="1"/>
    <col min="10" max="10" width="14.42578125" customWidth="1"/>
  </cols>
  <sheetData>
    <row r="1" spans="1:10" x14ac:dyDescent="0.25">
      <c r="A1" t="s">
        <v>8</v>
      </c>
      <c r="B1" s="9">
        <f ca="1">TODAY()</f>
        <v>43114</v>
      </c>
    </row>
    <row r="2" spans="1:10" ht="4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3" t="s">
        <v>6</v>
      </c>
      <c r="H2" s="14" t="s">
        <v>10</v>
      </c>
      <c r="I2" s="11" t="s">
        <v>11</v>
      </c>
      <c r="J2" s="3" t="s">
        <v>9</v>
      </c>
    </row>
    <row r="3" spans="1:10" x14ac:dyDescent="0.25">
      <c r="A3" s="4" t="s">
        <v>7</v>
      </c>
      <c r="B3" s="5">
        <v>43095</v>
      </c>
      <c r="C3" s="4">
        <v>14</v>
      </c>
      <c r="D3" s="6">
        <v>43109</v>
      </c>
      <c r="E3" s="12">
        <f ca="1">$B$1-D3</f>
        <v>5</v>
      </c>
      <c r="F3" s="7">
        <v>1049</v>
      </c>
      <c r="G3" s="8">
        <v>6255.95</v>
      </c>
      <c r="H3" s="13">
        <v>43112</v>
      </c>
      <c r="I3" s="16">
        <v>5000</v>
      </c>
      <c r="J3" s="15">
        <f ca="1">IF(I3,IF(B$1&gt;=D3,B$1+MOD(IF(OR(WEEKDAY(B$1,2)={6;7;1;2}),2,4)-B$1+1,7),D3+MOD(IF(OR(WEEKDAY(D3,2)={6;7;1;2}),2,4)-D3+1,7)),H3)</f>
        <v>43116</v>
      </c>
    </row>
    <row r="4" spans="1:10" x14ac:dyDescent="0.25">
      <c r="A4" s="4" t="s">
        <v>7</v>
      </c>
      <c r="B4" s="5">
        <v>43097</v>
      </c>
      <c r="C4" s="4">
        <v>14</v>
      </c>
      <c r="D4" s="6">
        <v>43111</v>
      </c>
      <c r="E4" s="12">
        <f t="shared" ref="E4:E20" ca="1" si="0">$B$1-D4</f>
        <v>3</v>
      </c>
      <c r="F4" s="7">
        <v>1059</v>
      </c>
      <c r="G4" s="8">
        <v>6587.48</v>
      </c>
      <c r="H4" s="10"/>
      <c r="I4" s="16">
        <f t="shared" ref="I4:I20" si="1">IF(H4&lt;&gt;0,0,G4)</f>
        <v>6587.48</v>
      </c>
      <c r="J4" s="15">
        <f ca="1">IF(I4,IF(B$1&gt;=D4,B$1+MOD(IF(OR(WEEKDAY(B$1,2)={6;7;1;2}),2,4)-B$1+1,7),D4+MOD(IF(OR(WEEKDAY(D4,2)={6;7;1;2}),2,4)-D4+1,7)),H4)</f>
        <v>43116</v>
      </c>
    </row>
    <row r="5" spans="1:10" x14ac:dyDescent="0.25">
      <c r="A5" s="4" t="s">
        <v>7</v>
      </c>
      <c r="B5" s="5">
        <v>43098</v>
      </c>
      <c r="C5" s="4">
        <v>14</v>
      </c>
      <c r="D5" s="6">
        <v>43112</v>
      </c>
      <c r="E5" s="12">
        <f t="shared" ca="1" si="0"/>
        <v>2</v>
      </c>
      <c r="F5" s="7">
        <v>1063</v>
      </c>
      <c r="G5" s="8">
        <v>7832.24</v>
      </c>
      <c r="H5" s="13">
        <v>43112</v>
      </c>
      <c r="I5" s="16">
        <f t="shared" si="1"/>
        <v>0</v>
      </c>
      <c r="J5" s="15">
        <f>IF(I5,IF(B$1&gt;=D5,B$1+MOD(IF(OR(WEEKDAY(B$1,2)={6;7;1;2}),2,4)-B$1+1,7),D5+MOD(IF(OR(WEEKDAY(D5,2)={6;7;1;2}),2,4)-D5+1,7)),H5)</f>
        <v>43112</v>
      </c>
    </row>
    <row r="6" spans="1:10" x14ac:dyDescent="0.25">
      <c r="A6" s="4" t="s">
        <v>7</v>
      </c>
      <c r="B6" s="5">
        <v>43098</v>
      </c>
      <c r="C6" s="4">
        <v>14</v>
      </c>
      <c r="D6" s="6">
        <v>43113</v>
      </c>
      <c r="E6" s="12">
        <f t="shared" ca="1" si="0"/>
        <v>1</v>
      </c>
      <c r="F6" s="7">
        <v>1063</v>
      </c>
      <c r="G6" s="8">
        <v>7832.24</v>
      </c>
      <c r="H6" s="10"/>
      <c r="I6" s="4">
        <f t="shared" si="1"/>
        <v>7832.24</v>
      </c>
      <c r="J6" s="15">
        <f ca="1">IF(I6,IF(B$1&gt;=D6,B$1+MOD(IF(OR(WEEKDAY(B$1,2)={6;7;1;2}),2,4)-B$1+1,7),D6+MOD(IF(OR(WEEKDAY(D6,2)={6;7;1;2}),2,4)-D6+1,7)),H6)</f>
        <v>43116</v>
      </c>
    </row>
    <row r="7" spans="1:10" x14ac:dyDescent="0.25">
      <c r="A7" s="4" t="s">
        <v>7</v>
      </c>
      <c r="B7" s="5">
        <v>43098</v>
      </c>
      <c r="C7" s="4">
        <v>14</v>
      </c>
      <c r="D7" s="6">
        <v>43114</v>
      </c>
      <c r="E7" s="12">
        <f t="shared" ca="1" si="0"/>
        <v>0</v>
      </c>
      <c r="F7" s="7">
        <v>1063</v>
      </c>
      <c r="G7" s="8">
        <v>7832.24</v>
      </c>
      <c r="H7" s="10"/>
      <c r="I7" s="4">
        <f t="shared" si="1"/>
        <v>7832.24</v>
      </c>
      <c r="J7" s="15">
        <f ca="1">IF(I7,IF(B$1&gt;=D7,B$1+MOD(IF(OR(WEEKDAY(B$1,2)={6;7;1;2}),2,4)-B$1+1,7),D7+MOD(IF(OR(WEEKDAY(D7,2)={6;7;1;2}),2,4)-D7+1,7)),H7)</f>
        <v>43116</v>
      </c>
    </row>
    <row r="8" spans="1:10" x14ac:dyDescent="0.25">
      <c r="A8" s="4" t="s">
        <v>7</v>
      </c>
      <c r="B8" s="5">
        <v>43098</v>
      </c>
      <c r="C8" s="4">
        <v>14</v>
      </c>
      <c r="D8" s="6">
        <v>43115</v>
      </c>
      <c r="E8" s="12">
        <f t="shared" ca="1" si="0"/>
        <v>-1</v>
      </c>
      <c r="F8" s="7">
        <v>1063</v>
      </c>
      <c r="G8" s="8">
        <v>7832.24</v>
      </c>
      <c r="H8" s="10"/>
      <c r="I8" s="4">
        <f t="shared" si="1"/>
        <v>7832.24</v>
      </c>
      <c r="J8" s="15">
        <f ca="1">IF(I8,IF(B$1&gt;=D8,B$1+MOD(IF(OR(WEEKDAY(B$1,2)={6;7;1;2}),2,4)-B$1+1,7),D8+MOD(IF(OR(WEEKDAY(D8,2)={6;7;1;2}),2,4)-D8+1,7)),H8)</f>
        <v>43116</v>
      </c>
    </row>
    <row r="9" spans="1:10" x14ac:dyDescent="0.25">
      <c r="A9" s="4" t="s">
        <v>7</v>
      </c>
      <c r="B9" s="5">
        <v>43098</v>
      </c>
      <c r="C9" s="4">
        <v>14</v>
      </c>
      <c r="D9" s="6">
        <v>43109</v>
      </c>
      <c r="E9" s="12">
        <f t="shared" ca="1" si="0"/>
        <v>5</v>
      </c>
      <c r="F9" s="7">
        <v>1063</v>
      </c>
      <c r="G9" s="8">
        <v>7832.24</v>
      </c>
      <c r="H9" s="10"/>
      <c r="I9" s="4">
        <f t="shared" si="1"/>
        <v>7832.24</v>
      </c>
      <c r="J9" s="15">
        <f ca="1">IF(I9,IF(B$1&gt;=D9,B$1+MOD(IF(OR(WEEKDAY(B$1,2)={6;7;1;2}),2,4)-B$1+1,7),D9+MOD(IF(OR(WEEKDAY(D9,2)={6;7;1;2}),2,4)-D9+1,7)),H9)</f>
        <v>43116</v>
      </c>
    </row>
    <row r="10" spans="1:10" x14ac:dyDescent="0.25">
      <c r="A10" s="4" t="s">
        <v>7</v>
      </c>
      <c r="B10" s="5">
        <v>43098</v>
      </c>
      <c r="C10" s="4">
        <v>14</v>
      </c>
      <c r="D10" s="6">
        <v>43111</v>
      </c>
      <c r="E10" s="12">
        <f t="shared" ca="1" si="0"/>
        <v>3</v>
      </c>
      <c r="F10" s="7">
        <v>1063</v>
      </c>
      <c r="G10" s="8">
        <v>7832.24</v>
      </c>
      <c r="H10" s="10"/>
      <c r="I10" s="4">
        <f t="shared" si="1"/>
        <v>7832.24</v>
      </c>
      <c r="J10" s="15">
        <f ca="1">IF(I10,IF(B$1&gt;=D10,B$1+MOD(IF(OR(WEEKDAY(B$1,2)={6;7;1;2}),2,4)-B$1+1,7),D10+MOD(IF(OR(WEEKDAY(D10,2)={6;7;1;2}),2,4)-D10+1,7)),H10)</f>
        <v>43116</v>
      </c>
    </row>
    <row r="11" spans="1:10" x14ac:dyDescent="0.25">
      <c r="A11" s="4" t="s">
        <v>7</v>
      </c>
      <c r="B11" s="5">
        <v>43098</v>
      </c>
      <c r="C11" s="4">
        <v>14</v>
      </c>
      <c r="D11" s="6">
        <v>43119</v>
      </c>
      <c r="E11" s="12">
        <f t="shared" ca="1" si="0"/>
        <v>-5</v>
      </c>
      <c r="F11" s="7">
        <v>1063</v>
      </c>
      <c r="G11" s="8">
        <v>7832.24</v>
      </c>
      <c r="H11" s="10"/>
      <c r="I11" s="4">
        <f t="shared" si="1"/>
        <v>7832.24</v>
      </c>
      <c r="J11" s="15">
        <f ca="1">IF(I11,IF(B$1&gt;=D11,B$1+MOD(IF(OR(WEEKDAY(B$1,2)={6;7;1;2}),2,4)-B$1+1,7),D11+MOD(IF(OR(WEEKDAY(D11,2)={6;7;1;2}),2,4)-D11+1,7)),H11)</f>
        <v>43125</v>
      </c>
    </row>
    <row r="12" spans="1:10" x14ac:dyDescent="0.25">
      <c r="A12" s="4" t="s">
        <v>7</v>
      </c>
      <c r="B12" s="5">
        <v>43098</v>
      </c>
      <c r="C12" s="4">
        <v>14</v>
      </c>
      <c r="D12" s="6">
        <v>43113</v>
      </c>
      <c r="E12" s="12">
        <f t="shared" ca="1" si="0"/>
        <v>1</v>
      </c>
      <c r="F12" s="7">
        <v>1063</v>
      </c>
      <c r="G12" s="8">
        <v>7832.24</v>
      </c>
      <c r="H12" s="10"/>
      <c r="I12" s="4">
        <f t="shared" si="1"/>
        <v>7832.24</v>
      </c>
      <c r="J12" s="15">
        <f ca="1">IF(I12,IF(B$1&gt;=D12,B$1+MOD(IF(OR(WEEKDAY(B$1,2)={6;7;1;2}),2,4)-B$1+1,7),D12+MOD(IF(OR(WEEKDAY(D12,2)={6;7;1;2}),2,4)-D12+1,7)),H12)</f>
        <v>43116</v>
      </c>
    </row>
    <row r="13" spans="1:10" x14ac:dyDescent="0.25">
      <c r="A13" s="4" t="s">
        <v>7</v>
      </c>
      <c r="B13" s="5">
        <v>43098</v>
      </c>
      <c r="C13" s="4">
        <v>14</v>
      </c>
      <c r="D13" s="6">
        <v>43114</v>
      </c>
      <c r="E13" s="12">
        <f t="shared" ca="1" si="0"/>
        <v>0</v>
      </c>
      <c r="F13" s="7">
        <v>1063</v>
      </c>
      <c r="G13" s="8">
        <v>7832.24</v>
      </c>
      <c r="H13" s="10"/>
      <c r="I13" s="4">
        <f t="shared" si="1"/>
        <v>7832.24</v>
      </c>
      <c r="J13" s="15">
        <f ca="1">IF(I13,IF(B$1&gt;=D13,B$1+MOD(IF(OR(WEEKDAY(B$1,2)={6;7;1;2}),2,4)-B$1+1,7),D13+MOD(IF(OR(WEEKDAY(D13,2)={6;7;1;2}),2,4)-D13+1,7)),H13)</f>
        <v>43116</v>
      </c>
    </row>
    <row r="14" spans="1:10" x14ac:dyDescent="0.25">
      <c r="A14" s="4" t="s">
        <v>7</v>
      </c>
      <c r="B14" s="5">
        <v>43098</v>
      </c>
      <c r="C14" s="4">
        <v>14</v>
      </c>
      <c r="D14" s="6">
        <v>43115</v>
      </c>
      <c r="E14" s="12">
        <f t="shared" ca="1" si="0"/>
        <v>-1</v>
      </c>
      <c r="F14" s="7">
        <v>1063</v>
      </c>
      <c r="G14" s="8">
        <v>7832.24</v>
      </c>
      <c r="H14" s="10"/>
      <c r="I14" s="4">
        <f t="shared" si="1"/>
        <v>7832.24</v>
      </c>
      <c r="J14" s="15">
        <f ca="1">IF(I14,IF(B$1&gt;=D14,B$1+MOD(IF(OR(WEEKDAY(B$1,2)={6;7;1;2}),2,4)-B$1+1,7),D14+MOD(IF(OR(WEEKDAY(D14,2)={6;7;1;2}),2,4)-D14+1,7)),H14)</f>
        <v>43116</v>
      </c>
    </row>
    <row r="15" spans="1:10" x14ac:dyDescent="0.25">
      <c r="A15" s="4" t="s">
        <v>7</v>
      </c>
      <c r="B15" s="5">
        <v>43098</v>
      </c>
      <c r="C15" s="4">
        <v>14</v>
      </c>
      <c r="D15" s="6">
        <v>43117</v>
      </c>
      <c r="E15" s="12">
        <f t="shared" ca="1" si="0"/>
        <v>-3</v>
      </c>
      <c r="F15" s="7">
        <v>1063</v>
      </c>
      <c r="G15" s="8">
        <v>7832.24</v>
      </c>
      <c r="H15" s="10"/>
      <c r="I15" s="4">
        <f t="shared" si="1"/>
        <v>7832.24</v>
      </c>
      <c r="J15" s="15">
        <f ca="1">IF(I15,IF(B$1&gt;=D15,B$1+MOD(IF(OR(WEEKDAY(B$1,2)={6;7;1;2}),2,4)-B$1+1,7),D15+MOD(IF(OR(WEEKDAY(D15,2)={6;7;1;2}),2,4)-D15+1,7)),H15)</f>
        <v>43118</v>
      </c>
    </row>
    <row r="16" spans="1:10" x14ac:dyDescent="0.25">
      <c r="A16" s="4" t="s">
        <v>7</v>
      </c>
      <c r="B16" s="5">
        <v>43098</v>
      </c>
      <c r="C16" s="4">
        <v>14</v>
      </c>
      <c r="D16" s="6">
        <v>43111</v>
      </c>
      <c r="E16" s="12">
        <f t="shared" ca="1" si="0"/>
        <v>3</v>
      </c>
      <c r="F16" s="7">
        <v>1063</v>
      </c>
      <c r="G16" s="8">
        <v>7832.24</v>
      </c>
      <c r="H16" s="10"/>
      <c r="I16" s="4">
        <f t="shared" si="1"/>
        <v>7832.24</v>
      </c>
      <c r="J16" s="15">
        <f ca="1">IF(I16,IF(B$1&gt;=D16,B$1+MOD(IF(OR(WEEKDAY(B$1,2)={6;7;1;2}),2,4)-B$1+1,7),D16+MOD(IF(OR(WEEKDAY(D16,2)={6;7;1;2}),2,4)-D16+1,7)),H16)</f>
        <v>43116</v>
      </c>
    </row>
    <row r="17" spans="1:10" x14ac:dyDescent="0.25">
      <c r="A17" s="4" t="s">
        <v>7</v>
      </c>
      <c r="B17" s="5">
        <v>43098</v>
      </c>
      <c r="C17" s="4">
        <v>14</v>
      </c>
      <c r="D17" s="6">
        <v>43112</v>
      </c>
      <c r="E17" s="12">
        <f t="shared" ca="1" si="0"/>
        <v>2</v>
      </c>
      <c r="F17" s="7">
        <v>1063</v>
      </c>
      <c r="G17" s="8">
        <v>7832.24</v>
      </c>
      <c r="H17" s="10"/>
      <c r="I17" s="4">
        <f t="shared" si="1"/>
        <v>7832.24</v>
      </c>
      <c r="J17" s="15">
        <f ca="1">IF(I17,IF(B$1&gt;=D17,B$1+MOD(IF(OR(WEEKDAY(B$1,2)={6;7;1;2}),2,4)-B$1+1,7),D17+MOD(IF(OR(WEEKDAY(D17,2)={6;7;1;2}),2,4)-D17+1,7)),H17)</f>
        <v>43116</v>
      </c>
    </row>
    <row r="18" spans="1:10" x14ac:dyDescent="0.25">
      <c r="A18" s="4" t="s">
        <v>7</v>
      </c>
      <c r="B18" s="5">
        <v>43098</v>
      </c>
      <c r="C18" s="4">
        <v>14</v>
      </c>
      <c r="D18" s="6">
        <v>43118</v>
      </c>
      <c r="E18" s="12">
        <f t="shared" ca="1" si="0"/>
        <v>-4</v>
      </c>
      <c r="F18" s="7">
        <v>1063</v>
      </c>
      <c r="G18" s="8">
        <v>7832.24</v>
      </c>
      <c r="H18" s="10"/>
      <c r="I18" s="4">
        <f t="shared" si="1"/>
        <v>7832.24</v>
      </c>
      <c r="J18" s="15">
        <f ca="1">IF(I18,IF(B$1&gt;=D18,B$1+MOD(IF(OR(WEEKDAY(B$1,2)={6;7;1;2}),2,4)-B$1+1,7),D18+MOD(IF(OR(WEEKDAY(D18,2)={6;7;1;2}),2,4)-D18+1,7)),H18)</f>
        <v>43118</v>
      </c>
    </row>
    <row r="19" spans="1:10" x14ac:dyDescent="0.25">
      <c r="A19" s="4" t="s">
        <v>7</v>
      </c>
      <c r="B19" s="5">
        <v>43098</v>
      </c>
      <c r="C19" s="4">
        <v>14</v>
      </c>
      <c r="D19" s="6">
        <v>43114</v>
      </c>
      <c r="E19" s="12">
        <f t="shared" ca="1" si="0"/>
        <v>0</v>
      </c>
      <c r="F19" s="7">
        <v>1063</v>
      </c>
      <c r="G19" s="8">
        <v>7832.24</v>
      </c>
      <c r="H19" s="10"/>
      <c r="I19" s="4">
        <f t="shared" si="1"/>
        <v>7832.24</v>
      </c>
      <c r="J19" s="15">
        <f ca="1">IF(I19,IF(B$1&gt;=D19,B$1+MOD(IF(OR(WEEKDAY(B$1,2)={6;7;1;2}),2,4)-B$1+1,7),D19+MOD(IF(OR(WEEKDAY(D19,2)={6;7;1;2}),2,4)-D19+1,7)),H19)</f>
        <v>43116</v>
      </c>
    </row>
    <row r="20" spans="1:10" x14ac:dyDescent="0.25">
      <c r="A20" s="4" t="s">
        <v>7</v>
      </c>
      <c r="B20" s="5">
        <v>43098</v>
      </c>
      <c r="C20" s="4">
        <v>14</v>
      </c>
      <c r="D20" s="6">
        <v>43115</v>
      </c>
      <c r="E20" s="12">
        <f t="shared" ca="1" si="0"/>
        <v>-1</v>
      </c>
      <c r="F20" s="7">
        <v>1063</v>
      </c>
      <c r="G20" s="8">
        <v>7832.24</v>
      </c>
      <c r="H20" s="10"/>
      <c r="I20" s="4">
        <f t="shared" si="1"/>
        <v>7832.24</v>
      </c>
      <c r="J20" s="15">
        <f ca="1">IF(I20,IF(B$1&gt;=D20,B$1+MOD(IF(OR(WEEKDAY(B$1,2)={6;7;1;2}),2,4)-B$1+1,7),D20+MOD(IF(OR(WEEKDAY(D20,2)={6;7;1;2}),2,4)-D20+1,7)),H20)</f>
        <v>43116</v>
      </c>
    </row>
  </sheetData>
  <conditionalFormatting sqref="J3:J10000">
    <cfRule type="expression" dxfId="0" priority="1">
      <formula>($J3&lt;TODAY())*($J3&lt;&gt;"")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dcterms:created xsi:type="dcterms:W3CDTF">2018-01-14T10:59:50Z</dcterms:created>
  <dcterms:modified xsi:type="dcterms:W3CDTF">2018-01-14T17:46:01Z</dcterms:modified>
</cp:coreProperties>
</file>