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085"/>
  </bookViews>
  <sheets>
    <sheet name="Даты" sheetId="1" r:id="rId1"/>
    <sheet name="Выходные и праздник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</calcChain>
</file>

<file path=xl/sharedStrings.xml><?xml version="1.0" encoding="utf-8"?>
<sst xmlns="http://schemas.openxmlformats.org/spreadsheetml/2006/main" count="5" uniqueCount="5">
  <si>
    <t>Срок завершения</t>
  </si>
  <si>
    <t>Работа выполнена</t>
  </si>
  <si>
    <t>Выходные дни и праздники</t>
  </si>
  <si>
    <t>Столбец1</t>
  </si>
  <si>
    <t>Не рабочие будни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</si>
</sst>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5" formatCode="dd/mm/yy;@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1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22" fontId="3" fillId="0" borderId="1" xfId="1" applyNumberFormat="1" applyFont="1" applyBorder="1" applyAlignment="1">
      <alignment vertical="center"/>
    </xf>
    <xf numFmtId="165" fontId="0" fillId="0" borderId="0" xfId="0" applyNumberFormat="1"/>
    <xf numFmtId="46" fontId="0" fillId="0" borderId="0" xfId="0" applyNumberFormat="1"/>
    <xf numFmtId="2" fontId="0" fillId="0" borderId="0" xfId="0" applyNumberFormat="1"/>
    <xf numFmtId="1" fontId="0" fillId="0" borderId="0" xfId="0" applyNumberFormat="1"/>
    <xf numFmtId="166" fontId="0" fillId="0" borderId="0" xfId="0" applyNumberFormat="1"/>
    <xf numFmtId="22" fontId="0" fillId="0" borderId="0" xfId="0" applyNumberFormat="1"/>
  </cellXfs>
  <cellStyles count="2">
    <cellStyle name="Normal" xfId="1"/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B17" totalsRowShown="0">
  <autoFilter ref="A1:B17"/>
  <tableColumns count="2">
    <tableColumn id="1" name="Выходные дни и праздники"/>
    <tableColumn id="2" name="Столбец1" dataDxfId="0">
      <calculatedColumnFormula>WEEKDAY(Таблица2[[#This Row],[Выходные дни и праздники]],2)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2" sqref="C2"/>
    </sheetView>
  </sheetViews>
  <sheetFormatPr defaultRowHeight="15" x14ac:dyDescent="0.25"/>
  <cols>
    <col min="1" max="1" width="19.85546875" customWidth="1"/>
    <col min="2" max="2" width="21.5703125" customWidth="1"/>
    <col min="3" max="3" width="18.42578125" customWidth="1"/>
    <col min="4" max="4" width="12.7109375" style="7" customWidth="1"/>
    <col min="5" max="5" width="12" style="9" customWidth="1"/>
    <col min="6" max="6" width="10.140625" style="8" customWidth="1"/>
    <col min="7" max="7" width="9.85546875" bestFit="1" customWidth="1"/>
    <col min="9" max="9" width="18.5703125" customWidth="1"/>
  </cols>
  <sheetData>
    <row r="1" spans="1:9" x14ac:dyDescent="0.25">
      <c r="A1" s="2" t="s">
        <v>0</v>
      </c>
      <c r="B1" s="3" t="s">
        <v>1</v>
      </c>
      <c r="G1" s="1"/>
      <c r="I1" t="s">
        <v>4</v>
      </c>
    </row>
    <row r="2" spans="1:9" x14ac:dyDescent="0.25">
      <c r="A2" s="4">
        <v>43119.405289351853</v>
      </c>
      <c r="B2" s="4">
        <v>43128.452488425923</v>
      </c>
      <c r="C2" s="6">
        <f t="shared" ref="C2:C10" si="0">(SUMPRODUCT((WEEKDAY(A2+ROW($1:$100),2)&lt;6)*(TRUNC(A2)+ROW($1:$100)&lt;--TRUNC(B2))*ISERROR(MATCH(TRUNC(A2)+ROW($1:$100),$I$2:$I$18,)))-(TRUNC(A2)=TRUNC(B2)))*"8:00"+MAX(,"18:"-MOD(A2,1))+(WEEKDAY(B2,2)&lt;6)*ISERROR(MATCH(TRUNC(B2),$I$2:$I$18,))*MAX(,MAX(MIN(MOD(B2,1),"18:00"),"9:00")-"9:")-MIN(--"1:",MAX(,"13:"-MOD(A2,1)))-(WEEKDAY(B2,2)&lt;6)*ISERROR(MATCH(TRUNC(B2),$I$2:$I$18,))*MIN(--"1:",MAX(,MAX(MIN(MOD(B2,1),"18:00"),"9:00")-"14:"))</f>
        <v>1.9697106481471562</v>
      </c>
      <c r="G2" s="1"/>
      <c r="I2" s="5">
        <v>43101</v>
      </c>
    </row>
    <row r="3" spans="1:9" x14ac:dyDescent="0.25">
      <c r="A3" s="4">
        <v>43098.405289351853</v>
      </c>
      <c r="B3" s="4">
        <v>43129.372743055559</v>
      </c>
      <c r="C3" s="6">
        <f t="shared" si="0"/>
        <v>4.9697106481471556</v>
      </c>
      <c r="G3" s="1"/>
      <c r="I3" s="5">
        <v>43102</v>
      </c>
    </row>
    <row r="4" spans="1:9" x14ac:dyDescent="0.25">
      <c r="A4" s="4">
        <v>43097.405289351853</v>
      </c>
      <c r="B4" s="4">
        <v>43128.703055555554</v>
      </c>
      <c r="C4" s="6">
        <f t="shared" si="0"/>
        <v>5.3030439814804895</v>
      </c>
      <c r="G4" s="1"/>
      <c r="I4" s="5">
        <v>43103</v>
      </c>
    </row>
    <row r="5" spans="1:9" x14ac:dyDescent="0.25">
      <c r="A5" s="4">
        <v>43109.405289351896</v>
      </c>
      <c r="B5" s="4">
        <v>43128.717372685183</v>
      </c>
      <c r="C5" s="6">
        <f t="shared" si="0"/>
        <v>4.6363773147701668</v>
      </c>
      <c r="G5" s="1"/>
      <c r="I5" s="5">
        <v>43104</v>
      </c>
    </row>
    <row r="6" spans="1:9" x14ac:dyDescent="0.25">
      <c r="A6" s="4">
        <v>43109.405289351896</v>
      </c>
      <c r="B6" s="4">
        <v>43129.741782407407</v>
      </c>
      <c r="C6" s="6">
        <f t="shared" si="0"/>
        <v>4.9614930555107994</v>
      </c>
      <c r="G6" s="1"/>
      <c r="I6" s="5">
        <v>43105</v>
      </c>
    </row>
    <row r="7" spans="1:9" x14ac:dyDescent="0.25">
      <c r="A7" s="4">
        <v>43095.692662037</v>
      </c>
      <c r="B7" s="4">
        <v>43126.76457175926</v>
      </c>
      <c r="C7" s="6">
        <f t="shared" si="0"/>
        <v>5.7240046296671299</v>
      </c>
      <c r="G7" s="1"/>
      <c r="I7" s="5">
        <v>43108</v>
      </c>
    </row>
    <row r="8" spans="1:9" x14ac:dyDescent="0.25">
      <c r="A8" s="4">
        <v>43095.623749999999</v>
      </c>
      <c r="B8" s="4">
        <v>43111.350289351853</v>
      </c>
      <c r="C8" s="6">
        <f t="shared" si="0"/>
        <v>1.7929166666678307</v>
      </c>
      <c r="G8" s="1"/>
      <c r="I8" s="5">
        <v>43154</v>
      </c>
    </row>
    <row r="9" spans="1:9" x14ac:dyDescent="0.25">
      <c r="A9" s="4">
        <v>43095.623749999999</v>
      </c>
      <c r="B9" s="4">
        <v>43095.9706365741</v>
      </c>
      <c r="C9" s="6">
        <f t="shared" si="0"/>
        <v>0.12625000000116418</v>
      </c>
      <c r="I9" s="5">
        <v>43167</v>
      </c>
    </row>
    <row r="10" spans="1:9" x14ac:dyDescent="0.25">
      <c r="A10" s="4">
        <v>43095.623749999999</v>
      </c>
      <c r="B10" s="4">
        <v>43095.632627314801</v>
      </c>
      <c r="C10" s="6">
        <f t="shared" si="0"/>
        <v>8.8773148017935663E-3</v>
      </c>
      <c r="I10" s="5">
        <v>43168</v>
      </c>
    </row>
    <row r="11" spans="1:9" x14ac:dyDescent="0.25">
      <c r="A11" s="4">
        <v>43095.692662037</v>
      </c>
      <c r="B11" s="10">
        <v>43104.591666666667</v>
      </c>
      <c r="C11" s="6">
        <f>(SUMPRODUCT((WEEKDAY(A11+ROW($1:$100),2)&lt;6)*(TRUNC(A11)+ROW($1:$100)&lt;--TRUNC(B11))*ISERROR(MATCH(TRUNC(A11)+ROW($1:$100),$I$2:$I$18,)))-(TRUNC(A11)=TRUNC(B11)))*"8:00"+MAX(,"18:"-MOD(A11,1))+(WEEKDAY(B11,2)&lt;6)*ISERROR(MATCH(TRUNC(B11),$I$2:$I$18,))*MAX(,MAX(MIN(MOD(B11,1),"18:00"),"9:00")-"9:")-MIN(--"1:",MAX(,"13:"-MOD(A11,1)))-(WEEKDAY(B11,2)&lt;6)*ISERROR(MATCH(TRUNC(B11),$I$2:$I$18,))*MIN(--"1:",MAX(,MAX(MIN(MOD(B11,1),"18:00"),"9:00")-"14:"))</f>
        <v>1.0573379630004638</v>
      </c>
      <c r="I11" s="5">
        <v>43220</v>
      </c>
    </row>
    <row r="12" spans="1:9" x14ac:dyDescent="0.25">
      <c r="I12" s="5">
        <v>43221</v>
      </c>
    </row>
    <row r="13" spans="1:9" x14ac:dyDescent="0.25">
      <c r="I13" s="5">
        <v>43222</v>
      </c>
    </row>
    <row r="14" spans="1:9" x14ac:dyDescent="0.25">
      <c r="I14" s="5">
        <v>43229</v>
      </c>
    </row>
    <row r="15" spans="1:9" x14ac:dyDescent="0.25">
      <c r="I15" s="5">
        <v>43262</v>
      </c>
    </row>
    <row r="16" spans="1:9" x14ac:dyDescent="0.25">
      <c r="I16" s="5">
        <v>43263</v>
      </c>
    </row>
    <row r="17" spans="9:9" x14ac:dyDescent="0.25">
      <c r="I17" s="5">
        <v>43409</v>
      </c>
    </row>
    <row r="18" spans="9:9" x14ac:dyDescent="0.25">
      <c r="I18" s="5">
        <v>43465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3" sqref="B3"/>
    </sheetView>
  </sheetViews>
  <sheetFormatPr defaultRowHeight="15" x14ac:dyDescent="0.25"/>
  <cols>
    <col min="1" max="1" width="26.5703125" customWidth="1"/>
  </cols>
  <sheetData>
    <row r="1" spans="1:2" x14ac:dyDescent="0.25">
      <c r="A1" t="s">
        <v>2</v>
      </c>
      <c r="B1" t="s">
        <v>3</v>
      </c>
    </row>
    <row r="2" spans="1:2" x14ac:dyDescent="0.25">
      <c r="A2" s="1">
        <v>43099</v>
      </c>
      <c r="B2">
        <f>WEEKDAY(Таблица2[[#This Row],[Выходные дни и праздники]],2)</f>
        <v>6</v>
      </c>
    </row>
    <row r="3" spans="1:2" x14ac:dyDescent="0.25">
      <c r="A3" s="1">
        <v>43100</v>
      </c>
      <c r="B3">
        <f>WEEKDAY(Таблица2[[#This Row],[Выходные дни и праздники]],2)</f>
        <v>7</v>
      </c>
    </row>
    <row r="4" spans="1:2" x14ac:dyDescent="0.25">
      <c r="A4" s="1">
        <v>43101</v>
      </c>
      <c r="B4">
        <f>WEEKDAY(Таблица2[[#This Row],[Выходные дни и праздники]],2)</f>
        <v>1</v>
      </c>
    </row>
    <row r="5" spans="1:2" x14ac:dyDescent="0.25">
      <c r="A5" s="1">
        <v>43102</v>
      </c>
      <c r="B5">
        <f>WEEKDAY(Таблица2[[#This Row],[Выходные дни и праздники]],2)</f>
        <v>2</v>
      </c>
    </row>
    <row r="6" spans="1:2" x14ac:dyDescent="0.25">
      <c r="A6" s="1">
        <v>43103</v>
      </c>
      <c r="B6">
        <f>WEEKDAY(Таблица2[[#This Row],[Выходные дни и праздники]],2)</f>
        <v>3</v>
      </c>
    </row>
    <row r="7" spans="1:2" x14ac:dyDescent="0.25">
      <c r="A7" s="1">
        <v>43104</v>
      </c>
      <c r="B7">
        <f>WEEKDAY(Таблица2[[#This Row],[Выходные дни и праздники]],2)</f>
        <v>4</v>
      </c>
    </row>
    <row r="8" spans="1:2" x14ac:dyDescent="0.25">
      <c r="A8" s="1">
        <v>43105</v>
      </c>
      <c r="B8">
        <f>WEEKDAY(Таблица2[[#This Row],[Выходные дни и праздники]],2)</f>
        <v>5</v>
      </c>
    </row>
    <row r="9" spans="1:2" x14ac:dyDescent="0.25">
      <c r="A9" s="1">
        <v>43106</v>
      </c>
      <c r="B9">
        <f>WEEKDAY(Таблица2[[#This Row],[Выходные дни и праздники]],2)</f>
        <v>6</v>
      </c>
    </row>
    <row r="10" spans="1:2" x14ac:dyDescent="0.25">
      <c r="A10" s="1">
        <v>43107</v>
      </c>
      <c r="B10">
        <f>WEEKDAY(Таблица2[[#This Row],[Выходные дни и праздники]],2)</f>
        <v>7</v>
      </c>
    </row>
    <row r="11" spans="1:2" x14ac:dyDescent="0.25">
      <c r="A11" s="1">
        <v>43108</v>
      </c>
      <c r="B11">
        <f>WEEKDAY(Таблица2[[#This Row],[Выходные дни и праздники]],2)</f>
        <v>1</v>
      </c>
    </row>
    <row r="12" spans="1:2" x14ac:dyDescent="0.25">
      <c r="A12" s="1">
        <v>43113</v>
      </c>
      <c r="B12">
        <f>WEEKDAY(Таблица2[[#This Row],[Выходные дни и праздники]],2)</f>
        <v>6</v>
      </c>
    </row>
    <row r="13" spans="1:2" x14ac:dyDescent="0.25">
      <c r="A13" s="1">
        <v>43114</v>
      </c>
      <c r="B13">
        <f>WEEKDAY(Таблица2[[#This Row],[Выходные дни и праздники]],2)</f>
        <v>7</v>
      </c>
    </row>
    <row r="14" spans="1:2" x14ac:dyDescent="0.25">
      <c r="A14" s="1">
        <v>43120</v>
      </c>
      <c r="B14">
        <f>WEEKDAY(Таблица2[[#This Row],[Выходные дни и праздники]],2)</f>
        <v>6</v>
      </c>
    </row>
    <row r="15" spans="1:2" x14ac:dyDescent="0.25">
      <c r="A15" s="1">
        <v>43121</v>
      </c>
      <c r="B15">
        <f>WEEKDAY(Таблица2[[#This Row],[Выходные дни и праздники]],2)</f>
        <v>7</v>
      </c>
    </row>
    <row r="16" spans="1:2" x14ac:dyDescent="0.25">
      <c r="A16" s="1">
        <v>43127</v>
      </c>
      <c r="B16">
        <f>WEEKDAY(Таблица2[[#This Row],[Выходные дни и праздники]],2)</f>
        <v>6</v>
      </c>
    </row>
    <row r="17" spans="1:2" x14ac:dyDescent="0.25">
      <c r="A17" s="1">
        <v>43128</v>
      </c>
      <c r="B17">
        <f>WEEKDAY(Таблица2[[#This Row],[Выходные дни и праздники]],2)</f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Даты</vt:lpstr>
      <vt:lpstr>Выходные и 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2018-01-15T14:25:20Z</dcterms:modified>
</cp:coreProperties>
</file>