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Замена" sheetId="1" r:id="rId1"/>
    <sheet name="Начальный профиль" sheetId="2" r:id="rId2"/>
    <sheet name="Вариант замены" sheetId="3" r:id="rId3"/>
  </sheets>
  <definedNames>
    <definedName name="Заданный_профиль">'Начальный профиль'!$A$2:$A$113</definedName>
    <definedName name="Профиль_для_замены">'Вариант замены'!$A$2:$A$113</definedName>
  </definedNames>
  <calcPr calcId="145621"/>
</workbook>
</file>

<file path=xl/calcChain.xml><?xml version="1.0" encoding="utf-8"?>
<calcChain xmlns="http://schemas.openxmlformats.org/spreadsheetml/2006/main">
  <c r="N4" i="1" l="1"/>
  <c r="N3" i="1"/>
  <c r="M4" i="1"/>
  <c r="M3" i="1"/>
  <c r="L4" i="1"/>
  <c r="L3" i="1"/>
  <c r="D9" i="1" l="1"/>
  <c r="H7" i="1" l="1"/>
  <c r="G7" i="1"/>
  <c r="F7" i="1"/>
  <c r="E7" i="1"/>
  <c r="D7" i="1"/>
</calcChain>
</file>

<file path=xl/sharedStrings.xml><?xml version="1.0" encoding="utf-8"?>
<sst xmlns="http://schemas.openxmlformats.org/spreadsheetml/2006/main" count="254" uniqueCount="133">
  <si>
    <t>Замена профилей</t>
  </si>
  <si>
    <t>Профиль</t>
  </si>
  <si>
    <t>S поперечн. сечения</t>
  </si>
  <si>
    <t>Wx</t>
  </si>
  <si>
    <t>Wy</t>
  </si>
  <si>
    <t xml:space="preserve">Заданный профиль </t>
  </si>
  <si>
    <t>Масса 1п.м</t>
  </si>
  <si>
    <t>Швеллер 20У</t>
  </si>
  <si>
    <t>Швеллер 22У</t>
  </si>
  <si>
    <t>Длина, м</t>
  </si>
  <si>
    <t>Масса по КМ, т</t>
  </si>
  <si>
    <t>Масса 1 п.м, кг</t>
  </si>
  <si>
    <t>S поперечн. Сечения, см2</t>
  </si>
  <si>
    <t>Wx, см3</t>
  </si>
  <si>
    <t>Wy, см3</t>
  </si>
  <si>
    <t>Профиль для замены</t>
  </si>
  <si>
    <t>исходные данные</t>
  </si>
  <si>
    <t>результат</t>
  </si>
  <si>
    <t>Швеллер 5У</t>
  </si>
  <si>
    <t>Швеллер 6,5У</t>
  </si>
  <si>
    <t>Швеллер 8У</t>
  </si>
  <si>
    <t xml:space="preserve"> Швеллер 10У</t>
  </si>
  <si>
    <t>Швеллер 40У</t>
  </si>
  <si>
    <t>Швеллер 36У</t>
  </si>
  <si>
    <t>Швеллер 33У</t>
  </si>
  <si>
    <t>Швеллер 30У</t>
  </si>
  <si>
    <t>Швеллер 27У</t>
  </si>
  <si>
    <t>Швеллер 24У</t>
  </si>
  <si>
    <t>Швеллер 18аУ</t>
  </si>
  <si>
    <t>Швеллер 18У</t>
  </si>
  <si>
    <t>Швеллер 16аУ</t>
  </si>
  <si>
    <t>Швеллер 16У</t>
  </si>
  <si>
    <t>Швеллер 14У</t>
  </si>
  <si>
    <t>Швеллер 12У</t>
  </si>
  <si>
    <t>Двутавр10 Б1</t>
  </si>
  <si>
    <t>Двутавр12 Б1</t>
  </si>
  <si>
    <t>Двутавр12 Б2</t>
  </si>
  <si>
    <t>Двутавр14 Б1</t>
  </si>
  <si>
    <t>Двутавр14 Б2</t>
  </si>
  <si>
    <t>Двутавр16 Б1</t>
  </si>
  <si>
    <t>Двутавр16 Б2</t>
  </si>
  <si>
    <t>Двутавр18 Б1</t>
  </si>
  <si>
    <t>Двутавр18 Б2</t>
  </si>
  <si>
    <t>Двутавр20 Б1</t>
  </si>
  <si>
    <t>Двутавр25 Б1</t>
  </si>
  <si>
    <t>Двутавр25 Б2</t>
  </si>
  <si>
    <t>Двутавр30 Б1</t>
  </si>
  <si>
    <t>Двутавр30 Б2</t>
  </si>
  <si>
    <t>Двутавр35 Б1</t>
  </si>
  <si>
    <t>Двутавр35 Б2</t>
  </si>
  <si>
    <t>Двутавр40 Б1</t>
  </si>
  <si>
    <t>Двутавр40 Б2</t>
  </si>
  <si>
    <t>Двутавр45 Б1</t>
  </si>
  <si>
    <t>Двутавр45 Б2</t>
  </si>
  <si>
    <t>Двутавр50 Б1</t>
  </si>
  <si>
    <t>Двутавр50 Б2</t>
  </si>
  <si>
    <t>Двутавр50 Б3</t>
  </si>
  <si>
    <t>Двутавр55 Б1</t>
  </si>
  <si>
    <t>Двутавр55 Б2</t>
  </si>
  <si>
    <t>Двутавр60 Б1</t>
  </si>
  <si>
    <t>Двутавр60 Б2</t>
  </si>
  <si>
    <t>Двутавр70 Б0</t>
  </si>
  <si>
    <t>Двутавр70 Б1</t>
  </si>
  <si>
    <t>Двутавр70 Б2</t>
  </si>
  <si>
    <t>Двутавр20 Ш1</t>
  </si>
  <si>
    <t>Двутавр25 Ш1</t>
  </si>
  <si>
    <t>Двутавр30 Ш1</t>
  </si>
  <si>
    <t>Двутавр30 Ш2</t>
  </si>
  <si>
    <t>Двутавр35 Ш1</t>
  </si>
  <si>
    <t>Двутавр35 Ш2</t>
  </si>
  <si>
    <t>Двутавр40 Ш1</t>
  </si>
  <si>
    <t>Двутавр40 Ш2</t>
  </si>
  <si>
    <t>Двутавр45 Ш1</t>
  </si>
  <si>
    <t>Двутавр50 Ш1</t>
  </si>
  <si>
    <t>Двутавр50 Ш2</t>
  </si>
  <si>
    <t>Двутавр50 Ш3</t>
  </si>
  <si>
    <t>Двутавр50 Ш4</t>
  </si>
  <si>
    <t>Двутавр60 Ш1</t>
  </si>
  <si>
    <t>Двутавр60 Ш2</t>
  </si>
  <si>
    <t>Двутавр60 Ш3</t>
  </si>
  <si>
    <t>Двутавр60 Ш4</t>
  </si>
  <si>
    <t>Двутавр70 Ш1</t>
  </si>
  <si>
    <t>Двутавр70 Ш2</t>
  </si>
  <si>
    <t>Двутавр70 Ш3</t>
  </si>
  <si>
    <t>Двутавр70 Ш4</t>
  </si>
  <si>
    <t>Двутавр70 Ш5</t>
  </si>
  <si>
    <t>Двутавр80 Ш1</t>
  </si>
  <si>
    <t>Двутавр80 Ш2</t>
  </si>
  <si>
    <t>Двутавр90 Ш1</t>
  </si>
  <si>
    <t>Двутавр90 Ш2</t>
  </si>
  <si>
    <t>Двутавр100 Ш1</t>
  </si>
  <si>
    <t>Двутавр100 Ш2</t>
  </si>
  <si>
    <t>Двутавр100 Ш3</t>
  </si>
  <si>
    <t>Двутавр100 Ш4</t>
  </si>
  <si>
    <t>Двутавр20 К1</t>
  </si>
  <si>
    <t>Двутавр20 К2</t>
  </si>
  <si>
    <t>Двутавр25 К1</t>
  </si>
  <si>
    <t>Двутавр25 К2</t>
  </si>
  <si>
    <t>Двутавр25 К3</t>
  </si>
  <si>
    <t>Двутавр30 К1</t>
  </si>
  <si>
    <t>Двутавр30 К2</t>
  </si>
  <si>
    <t>Двутавр30 К3</t>
  </si>
  <si>
    <t>Двутавр30 К4</t>
  </si>
  <si>
    <t>Двутавр35 К1</t>
  </si>
  <si>
    <t>Двутавр35 К2</t>
  </si>
  <si>
    <t>Двутавр40 К1</t>
  </si>
  <si>
    <t>Двутавр40 К2</t>
  </si>
  <si>
    <t>Двутавр40 К3</t>
  </si>
  <si>
    <t>Двутавр40 К4</t>
  </si>
  <si>
    <t>Двутавр40 К5</t>
  </si>
  <si>
    <t>Швеллер 5 П</t>
  </si>
  <si>
    <t>Швеллер 6,5 П</t>
  </si>
  <si>
    <t>Швеллер 8 П</t>
  </si>
  <si>
    <t>Швеллер 10 П</t>
  </si>
  <si>
    <t xml:space="preserve"> Швеллер 12 П</t>
  </si>
  <si>
    <t>Швеллер 14 П</t>
  </si>
  <si>
    <t>Швеллер 16 П</t>
  </si>
  <si>
    <t>Швеллер 16а П</t>
  </si>
  <si>
    <t>Швеллер 18 П</t>
  </si>
  <si>
    <t>Швеллер 18а П</t>
  </si>
  <si>
    <t>Швеллер 20 П</t>
  </si>
  <si>
    <t>Швеллер 22 П</t>
  </si>
  <si>
    <t>Швеллер 24 П</t>
  </si>
  <si>
    <t>Швеллер 27 П</t>
  </si>
  <si>
    <t>Швеллер 30 П</t>
  </si>
  <si>
    <t>Швеллер 33 П</t>
  </si>
  <si>
    <t>Швеллер 36 П</t>
  </si>
  <si>
    <t>Швеллер 40 П</t>
  </si>
  <si>
    <t>Отклонение,%</t>
  </si>
  <si>
    <t>Допустимое отклонение, %</t>
  </si>
  <si>
    <t>S</t>
  </si>
  <si>
    <t>max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</si>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</sst>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GOST type A"/>
      <family val="2"/>
      <charset val="204"/>
    </font>
    <font>
      <i/>
      <sz val="16"/>
      <color rgb="FFFF0000"/>
      <name val="GOST type 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sz val="10"/>
      <color theme="1"/>
      <name val="Times New Roman"/>
      <family val="1"/>
      <charset val="204"/>
    </font>
    <font>
      <b/>
      <i/>
      <sz val="20"/>
      <color theme="1"/>
      <name val="GOST type 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2" fontId="4" fillId="10" borderId="1" xfId="0" applyNumberFormat="1" applyFont="1" applyFill="1" applyBorder="1" applyAlignment="1">
      <alignment horizontal="center" wrapText="1"/>
    </xf>
    <xf numFmtId="0" fontId="0" fillId="11" borderId="1" xfId="0" applyFill="1" applyBorder="1" applyAlignment="1">
      <alignment horizontal="center"/>
    </xf>
    <xf numFmtId="2" fontId="0" fillId="11" borderId="1" xfId="0" applyNumberFormat="1" applyFill="1" applyBorder="1" applyAlignment="1">
      <alignment horizontal="center"/>
    </xf>
    <xf numFmtId="0" fontId="1" fillId="5" borderId="5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64" fontId="5" fillId="12" borderId="1" xfId="0" applyNumberFormat="1" applyFont="1" applyFill="1" applyBorder="1" applyAlignment="1">
      <alignment horizontal="center" vertical="center"/>
    </xf>
    <xf numFmtId="2" fontId="5" fillId="1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49" fontId="0" fillId="6" borderId="12" xfId="0" applyNumberFormat="1" applyFill="1" applyBorder="1" applyAlignment="1">
      <alignment horizontal="center" vertical="center"/>
    </xf>
    <xf numFmtId="2" fontId="0" fillId="6" borderId="13" xfId="0" applyNumberForma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2" fontId="0" fillId="9" borderId="8" xfId="0" applyNumberForma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2" fontId="0" fillId="9" borderId="9" xfId="0" applyNumberForma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2" xfId="0" applyBorder="1"/>
    <xf numFmtId="2" fontId="0" fillId="4" borderId="12" xfId="0" applyNumberFormat="1" applyFill="1" applyBorder="1" applyAlignment="1">
      <alignment horizontal="center" vertical="center"/>
    </xf>
    <xf numFmtId="2" fontId="0" fillId="7" borderId="12" xfId="0" applyNumberFormat="1" applyFill="1" applyBorder="1" applyAlignment="1">
      <alignment horizontal="center" vertical="center"/>
    </xf>
    <xf numFmtId="2" fontId="0" fillId="4" borderId="15" xfId="0" applyNumberForma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0" fontId="0" fillId="0" borderId="1" xfId="0" applyBorder="1"/>
    <xf numFmtId="0" fontId="1" fillId="7" borderId="21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2" fontId="0" fillId="0" borderId="1" xfId="0" applyNumberFormat="1" applyBorder="1"/>
    <xf numFmtId="0" fontId="7" fillId="2" borderId="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9"/>
  <sheetViews>
    <sheetView tabSelected="1" zoomScaleNormal="100" workbookViewId="0">
      <selection activeCell="F9" sqref="F9"/>
    </sheetView>
  </sheetViews>
  <sheetFormatPr defaultRowHeight="15" x14ac:dyDescent="0.25"/>
  <cols>
    <col min="1" max="1" width="21.5703125" customWidth="1"/>
    <col min="2" max="2" width="20.5703125" customWidth="1"/>
    <col min="3" max="3" width="15.85546875" customWidth="1"/>
    <col min="4" max="4" width="13.7109375" customWidth="1"/>
    <col min="5" max="5" width="15.85546875" customWidth="1"/>
    <col min="6" max="6" width="15.5703125" customWidth="1"/>
    <col min="7" max="7" width="15.7109375" customWidth="1"/>
    <col min="8" max="8" width="14.140625" customWidth="1"/>
    <col min="9" max="9" width="15.5703125" customWidth="1"/>
    <col min="16" max="16" width="27.42578125" customWidth="1"/>
  </cols>
  <sheetData>
    <row r="2" spans="1:16" x14ac:dyDescent="0.25">
      <c r="L2" s="41" t="s">
        <v>130</v>
      </c>
      <c r="M2" s="3" t="s">
        <v>3</v>
      </c>
      <c r="N2" s="3" t="s">
        <v>4</v>
      </c>
    </row>
    <row r="3" spans="1:16" ht="15.75" thickBot="1" x14ac:dyDescent="0.3">
      <c r="K3" s="39" t="s">
        <v>131</v>
      </c>
      <c r="L3" s="43">
        <f>(F7+(F7*F8/100))</f>
        <v>23.4</v>
      </c>
      <c r="M3" s="43">
        <f>(G7+(G7*G8/100))</f>
        <v>152</v>
      </c>
      <c r="N3" s="43">
        <f>(H7+(H7*H8/100))</f>
        <v>20.5</v>
      </c>
    </row>
    <row r="4" spans="1:16" ht="15" customHeight="1" x14ac:dyDescent="0.25">
      <c r="A4" s="44" t="s">
        <v>0</v>
      </c>
      <c r="B4" s="45"/>
      <c r="C4" s="45"/>
      <c r="D4" s="45"/>
      <c r="E4" s="45"/>
      <c r="F4" s="45"/>
      <c r="G4" s="45"/>
      <c r="H4" s="46"/>
      <c r="I4" s="2"/>
      <c r="K4" s="39" t="s">
        <v>132</v>
      </c>
      <c r="L4" s="43">
        <f>(F7-(F7*F8/100))</f>
        <v>23.4</v>
      </c>
      <c r="M4" s="43">
        <f>(G7-(G7*G8/100))</f>
        <v>152</v>
      </c>
      <c r="N4" s="43">
        <f>(H7-(H7*H8/100))</f>
        <v>20.5</v>
      </c>
    </row>
    <row r="5" spans="1:16" ht="15" customHeight="1" thickBot="1" x14ac:dyDescent="0.3">
      <c r="A5" s="47"/>
      <c r="B5" s="48"/>
      <c r="C5" s="48"/>
      <c r="D5" s="48"/>
      <c r="E5" s="48"/>
      <c r="F5" s="48"/>
      <c r="G5" s="48"/>
      <c r="H5" s="49"/>
      <c r="I5" s="2"/>
    </row>
    <row r="6" spans="1:16" ht="42.75" customHeight="1" thickBot="1" x14ac:dyDescent="0.3">
      <c r="A6" s="50" t="s">
        <v>5</v>
      </c>
      <c r="B6" s="1" t="s">
        <v>1</v>
      </c>
      <c r="C6" s="37" t="s">
        <v>10</v>
      </c>
      <c r="D6" s="12" t="s">
        <v>9</v>
      </c>
      <c r="E6" s="13" t="s">
        <v>11</v>
      </c>
      <c r="F6" s="14" t="s">
        <v>12</v>
      </c>
      <c r="G6" s="14" t="s">
        <v>13</v>
      </c>
      <c r="H6" s="15" t="s">
        <v>14</v>
      </c>
    </row>
    <row r="7" spans="1:16" ht="29.25" customHeight="1" thickBot="1" x14ac:dyDescent="0.3">
      <c r="A7" s="50"/>
      <c r="B7" s="25" t="s">
        <v>7</v>
      </c>
      <c r="C7" s="26">
        <v>5</v>
      </c>
      <c r="D7" s="24">
        <f>C7*1000/E7</f>
        <v>271.73913043478262</v>
      </c>
      <c r="E7" s="24">
        <f>INDEX('Начальный профиль'!$A$2:$E$113,MATCH(B7,'Начальный профиль'!$A$2:$A$113,0),2)</f>
        <v>18.399999999999999</v>
      </c>
      <c r="F7" s="38">
        <f>INDEX('Начальный профиль'!$A$2:$E$113,MATCH(B7,'Начальный профиль'!$A$2:$A$113,0),3)</f>
        <v>23.4</v>
      </c>
      <c r="G7" s="38">
        <f>INDEX('Начальный профиль'!$A$2:$E$113,MATCH(B7,'Начальный профиль'!$A$2:$A$113,0),4)</f>
        <v>152</v>
      </c>
      <c r="H7" s="38">
        <f>INDEX('Начальный профиль'!$A$2:$E$113,MATCH(B7,'Начальный профиль'!$A$2:$A$113,0),5)</f>
        <v>20.5</v>
      </c>
    </row>
    <row r="8" spans="1:16" ht="39" customHeight="1" thickBot="1" x14ac:dyDescent="0.3">
      <c r="A8" s="40" t="s">
        <v>129</v>
      </c>
      <c r="F8" s="42"/>
      <c r="G8" s="42"/>
      <c r="H8" s="42"/>
      <c r="O8" s="5"/>
      <c r="P8" s="3" t="s">
        <v>16</v>
      </c>
    </row>
    <row r="9" spans="1:16" ht="31.5" customHeight="1" x14ac:dyDescent="0.25">
      <c r="A9" s="27" t="s">
        <v>15</v>
      </c>
      <c r="B9" s="28"/>
      <c r="C9" s="29"/>
      <c r="D9" s="30">
        <f>D7</f>
        <v>271.73913043478262</v>
      </c>
      <c r="E9" s="30"/>
      <c r="F9" s="29"/>
      <c r="G9" s="29"/>
      <c r="H9" s="31"/>
      <c r="O9" s="6"/>
      <c r="P9" s="3" t="s">
        <v>17</v>
      </c>
    </row>
    <row r="10" spans="1:16" ht="31.5" customHeight="1" thickBot="1" x14ac:dyDescent="0.3">
      <c r="A10" s="32" t="s">
        <v>128</v>
      </c>
      <c r="B10" s="33"/>
      <c r="C10" s="34"/>
      <c r="D10" s="35"/>
      <c r="E10" s="35"/>
      <c r="F10" s="34"/>
      <c r="G10" s="34"/>
      <c r="H10" s="36"/>
    </row>
    <row r="11" spans="1:16" ht="31.5" customHeight="1" x14ac:dyDescent="0.25"/>
    <row r="12" spans="1:16" ht="31.5" customHeight="1" x14ac:dyDescent="0.25"/>
    <row r="13" spans="1:16" ht="31.5" customHeight="1" x14ac:dyDescent="0.25"/>
    <row r="14" spans="1:16" ht="31.5" customHeight="1" x14ac:dyDescent="0.25"/>
    <row r="15" spans="1:16" ht="31.5" customHeight="1" x14ac:dyDescent="0.25"/>
    <row r="16" spans="1:16" ht="31.5" customHeight="1" x14ac:dyDescent="0.25"/>
    <row r="17" ht="31.5" customHeight="1" x14ac:dyDescent="0.25"/>
    <row r="18" ht="31.5" customHeight="1" x14ac:dyDescent="0.25"/>
    <row r="19" ht="31.5" customHeight="1" x14ac:dyDescent="0.25"/>
    <row r="20" ht="31.5" customHeight="1" x14ac:dyDescent="0.25"/>
    <row r="21" ht="31.5" customHeight="1" x14ac:dyDescent="0.25"/>
    <row r="22" ht="31.5" customHeight="1" x14ac:dyDescent="0.25"/>
    <row r="23" ht="31.5" customHeight="1" x14ac:dyDescent="0.25"/>
    <row r="24" ht="31.5" customHeight="1" x14ac:dyDescent="0.25"/>
    <row r="25" ht="31.5" customHeight="1" x14ac:dyDescent="0.25"/>
    <row r="26" ht="31.5" customHeight="1" x14ac:dyDescent="0.25"/>
    <row r="27" ht="31.5" customHeight="1" x14ac:dyDescent="0.25"/>
    <row r="28" ht="31.5" customHeight="1" x14ac:dyDescent="0.25"/>
    <row r="29" ht="31.5" customHeight="1" x14ac:dyDescent="0.25"/>
  </sheetData>
  <mergeCells count="2">
    <mergeCell ref="A4:H5"/>
    <mergeCell ref="A6:A7"/>
  </mergeCells>
  <dataValidations count="1">
    <dataValidation type="list" allowBlank="1" showInputMessage="1" showErrorMessage="1" sqref="B7">
      <formula1>Заданный_профиль</formula1>
    </dataValidation>
  </dataValidations>
  <pageMargins left="0.7" right="0.7" top="0.75" bottom="0.75" header="0.3" footer="0.3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workbookViewId="0">
      <selection activeCell="I113" sqref="I113"/>
    </sheetView>
  </sheetViews>
  <sheetFormatPr defaultRowHeight="15" x14ac:dyDescent="0.25"/>
  <cols>
    <col min="1" max="1" width="22.42578125" customWidth="1"/>
    <col min="2" max="2" width="19.42578125" customWidth="1"/>
    <col min="3" max="3" width="21.42578125" customWidth="1"/>
    <col min="4" max="4" width="18.140625" customWidth="1"/>
    <col min="5" max="5" width="19.7109375" customWidth="1"/>
  </cols>
  <sheetData>
    <row r="1" spans="1:5" ht="27" customHeight="1" x14ac:dyDescent="0.25">
      <c r="A1" s="3" t="s">
        <v>1</v>
      </c>
      <c r="B1" s="3" t="s">
        <v>6</v>
      </c>
      <c r="C1" s="3" t="s">
        <v>2</v>
      </c>
      <c r="D1" s="3" t="s">
        <v>3</v>
      </c>
      <c r="E1" s="3" t="s">
        <v>4</v>
      </c>
    </row>
    <row r="2" spans="1:5" ht="15" customHeight="1" x14ac:dyDescent="0.25">
      <c r="A2" s="7" t="s">
        <v>18</v>
      </c>
      <c r="B2" s="8">
        <v>4.84</v>
      </c>
      <c r="C2" s="9">
        <v>6.16</v>
      </c>
      <c r="D2" s="20">
        <v>9.1</v>
      </c>
      <c r="E2" s="21">
        <v>2.75</v>
      </c>
    </row>
    <row r="3" spans="1:5" ht="15" customHeight="1" x14ac:dyDescent="0.25">
      <c r="A3" s="10" t="s">
        <v>19</v>
      </c>
      <c r="B3" s="11">
        <v>5.9</v>
      </c>
      <c r="C3" s="11">
        <v>7.51</v>
      </c>
      <c r="D3" s="22">
        <v>15</v>
      </c>
      <c r="E3" s="23">
        <v>3.68</v>
      </c>
    </row>
    <row r="4" spans="1:5" ht="15" customHeight="1" x14ac:dyDescent="0.25">
      <c r="A4" s="7" t="s">
        <v>20</v>
      </c>
      <c r="B4" s="8">
        <v>7.05</v>
      </c>
      <c r="C4" s="8">
        <v>8.98</v>
      </c>
      <c r="D4" s="20">
        <v>22.4</v>
      </c>
      <c r="E4" s="21">
        <v>4.75</v>
      </c>
    </row>
    <row r="5" spans="1:5" ht="15" customHeight="1" x14ac:dyDescent="0.25">
      <c r="A5" s="10" t="s">
        <v>21</v>
      </c>
      <c r="B5" s="11">
        <v>8.59</v>
      </c>
      <c r="C5" s="11">
        <v>10.9</v>
      </c>
      <c r="D5" s="22">
        <v>34.799999999999997</v>
      </c>
      <c r="E5" s="23">
        <v>6.46</v>
      </c>
    </row>
    <row r="6" spans="1:5" ht="15" customHeight="1" x14ac:dyDescent="0.25">
      <c r="A6" s="7" t="s">
        <v>33</v>
      </c>
      <c r="B6" s="8">
        <v>10.4</v>
      </c>
      <c r="C6" s="8">
        <v>13.3</v>
      </c>
      <c r="D6" s="20">
        <v>50.6</v>
      </c>
      <c r="E6" s="21">
        <v>8.52</v>
      </c>
    </row>
    <row r="7" spans="1:5" ht="15" customHeight="1" x14ac:dyDescent="0.25">
      <c r="A7" s="10" t="s">
        <v>32</v>
      </c>
      <c r="B7" s="11">
        <v>12.3</v>
      </c>
      <c r="C7" s="11">
        <v>15.6</v>
      </c>
      <c r="D7" s="22">
        <v>70.2</v>
      </c>
      <c r="E7" s="23">
        <v>11</v>
      </c>
    </row>
    <row r="8" spans="1:5" ht="15" customHeight="1" x14ac:dyDescent="0.25">
      <c r="A8" s="7" t="s">
        <v>31</v>
      </c>
      <c r="B8" s="8">
        <v>14.2</v>
      </c>
      <c r="C8" s="8">
        <v>18.100000000000001</v>
      </c>
      <c r="D8" s="20">
        <v>93.4</v>
      </c>
      <c r="E8" s="21">
        <v>13.8</v>
      </c>
    </row>
    <row r="9" spans="1:5" ht="15" customHeight="1" x14ac:dyDescent="0.25">
      <c r="A9" s="10" t="s">
        <v>30</v>
      </c>
      <c r="B9" s="11">
        <v>15.3</v>
      </c>
      <c r="C9" s="11">
        <v>19.5</v>
      </c>
      <c r="D9" s="22">
        <v>103</v>
      </c>
      <c r="E9" s="23">
        <v>16.399999999999999</v>
      </c>
    </row>
    <row r="10" spans="1:5" ht="15" customHeight="1" x14ac:dyDescent="0.25">
      <c r="A10" s="7" t="s">
        <v>29</v>
      </c>
      <c r="B10" s="8">
        <v>16.3</v>
      </c>
      <c r="C10" s="8">
        <v>20.7</v>
      </c>
      <c r="D10" s="20">
        <v>121</v>
      </c>
      <c r="E10" s="21">
        <v>17</v>
      </c>
    </row>
    <row r="11" spans="1:5" ht="15" customHeight="1" x14ac:dyDescent="0.25">
      <c r="A11" s="10" t="s">
        <v>28</v>
      </c>
      <c r="B11" s="11">
        <v>17.399999999999999</v>
      </c>
      <c r="C11" s="11">
        <v>22.2</v>
      </c>
      <c r="D11" s="22">
        <v>132</v>
      </c>
      <c r="E11" s="23">
        <v>20</v>
      </c>
    </row>
    <row r="12" spans="1:5" ht="15" customHeight="1" x14ac:dyDescent="0.25">
      <c r="A12" s="7" t="s">
        <v>7</v>
      </c>
      <c r="B12" s="8">
        <v>18.399999999999999</v>
      </c>
      <c r="C12" s="8">
        <v>23.4</v>
      </c>
      <c r="D12" s="20">
        <v>152</v>
      </c>
      <c r="E12" s="21">
        <v>20.5</v>
      </c>
    </row>
    <row r="13" spans="1:5" ht="15" customHeight="1" x14ac:dyDescent="0.25">
      <c r="A13" s="10" t="s">
        <v>8</v>
      </c>
      <c r="B13" s="11">
        <v>21</v>
      </c>
      <c r="C13" s="11">
        <v>26.7</v>
      </c>
      <c r="D13" s="22">
        <v>192</v>
      </c>
      <c r="E13" s="23">
        <v>25.1</v>
      </c>
    </row>
    <row r="14" spans="1:5" ht="15" customHeight="1" x14ac:dyDescent="0.25">
      <c r="A14" s="7" t="s">
        <v>27</v>
      </c>
      <c r="B14" s="8">
        <v>24</v>
      </c>
      <c r="C14" s="8">
        <v>30.6</v>
      </c>
      <c r="D14" s="20">
        <v>242</v>
      </c>
      <c r="E14" s="21">
        <v>31.6</v>
      </c>
    </row>
    <row r="15" spans="1:5" ht="15" customHeight="1" x14ac:dyDescent="0.25">
      <c r="A15" s="10" t="s">
        <v>26</v>
      </c>
      <c r="B15" s="11">
        <v>27.7</v>
      </c>
      <c r="C15" s="11">
        <v>35.200000000000003</v>
      </c>
      <c r="D15" s="22">
        <v>308</v>
      </c>
      <c r="E15" s="23">
        <v>37.299999999999997</v>
      </c>
    </row>
    <row r="16" spans="1:5" ht="15" customHeight="1" x14ac:dyDescent="0.25">
      <c r="A16" s="7" t="s">
        <v>25</v>
      </c>
      <c r="B16" s="8">
        <v>31.8</v>
      </c>
      <c r="C16" s="8">
        <v>40.5</v>
      </c>
      <c r="D16" s="20">
        <v>387</v>
      </c>
      <c r="E16" s="21">
        <v>43.6</v>
      </c>
    </row>
    <row r="17" spans="1:5" ht="15" customHeight="1" x14ac:dyDescent="0.25">
      <c r="A17" s="10" t="s">
        <v>24</v>
      </c>
      <c r="B17" s="11">
        <v>36.5</v>
      </c>
      <c r="C17" s="11">
        <v>46.5</v>
      </c>
      <c r="D17" s="22">
        <v>484</v>
      </c>
      <c r="E17" s="23">
        <v>51.8</v>
      </c>
    </row>
    <row r="18" spans="1:5" ht="15" customHeight="1" x14ac:dyDescent="0.25">
      <c r="A18" s="7" t="s">
        <v>23</v>
      </c>
      <c r="B18" s="8">
        <v>41.9</v>
      </c>
      <c r="C18" s="8">
        <v>53.4</v>
      </c>
      <c r="D18" s="20">
        <v>601</v>
      </c>
      <c r="E18" s="21">
        <v>61.7</v>
      </c>
    </row>
    <row r="19" spans="1:5" ht="15" customHeight="1" x14ac:dyDescent="0.25">
      <c r="A19" s="10" t="s">
        <v>22</v>
      </c>
      <c r="B19" s="11">
        <v>48.3</v>
      </c>
      <c r="C19" s="11">
        <v>61.5</v>
      </c>
      <c r="D19" s="22">
        <v>761</v>
      </c>
      <c r="E19" s="23">
        <v>73.400000000000006</v>
      </c>
    </row>
    <row r="20" spans="1:5" ht="15" customHeight="1" x14ac:dyDescent="0.25">
      <c r="A20" s="7" t="s">
        <v>110</v>
      </c>
      <c r="B20" s="8">
        <v>4.84</v>
      </c>
      <c r="C20" s="9">
        <v>6.16</v>
      </c>
      <c r="D20" s="21">
        <v>9.1</v>
      </c>
      <c r="E20" s="21">
        <v>2.99</v>
      </c>
    </row>
    <row r="21" spans="1:5" ht="15" customHeight="1" x14ac:dyDescent="0.25">
      <c r="A21" s="10" t="s">
        <v>111</v>
      </c>
      <c r="B21" s="11">
        <v>5.9</v>
      </c>
      <c r="C21" s="11">
        <v>7.51</v>
      </c>
      <c r="D21" s="23">
        <v>15</v>
      </c>
      <c r="E21" s="23">
        <v>4.0599999999999996</v>
      </c>
    </row>
    <row r="22" spans="1:5" ht="15" customHeight="1" x14ac:dyDescent="0.25">
      <c r="A22" s="7" t="s">
        <v>112</v>
      </c>
      <c r="B22" s="8">
        <v>7.05</v>
      </c>
      <c r="C22" s="8">
        <v>8.98</v>
      </c>
      <c r="D22" s="21">
        <v>22.5</v>
      </c>
      <c r="E22" s="21">
        <v>3.31</v>
      </c>
    </row>
    <row r="23" spans="1:5" ht="15" customHeight="1" x14ac:dyDescent="0.25">
      <c r="A23" s="10" t="s">
        <v>113</v>
      </c>
      <c r="B23" s="11">
        <v>8.59</v>
      </c>
      <c r="C23" s="11">
        <v>10.9</v>
      </c>
      <c r="D23" s="23">
        <v>34.9</v>
      </c>
      <c r="E23" s="23">
        <v>7.37</v>
      </c>
    </row>
    <row r="24" spans="1:5" ht="15" customHeight="1" x14ac:dyDescent="0.25">
      <c r="A24" s="7" t="s">
        <v>114</v>
      </c>
      <c r="B24" s="8">
        <v>10.4</v>
      </c>
      <c r="C24" s="8">
        <v>13.3</v>
      </c>
      <c r="D24" s="21">
        <v>50.8</v>
      </c>
      <c r="E24" s="21">
        <v>9.84</v>
      </c>
    </row>
    <row r="25" spans="1:5" ht="15" customHeight="1" x14ac:dyDescent="0.25">
      <c r="A25" s="10" t="s">
        <v>115</v>
      </c>
      <c r="B25" s="11">
        <v>12.3</v>
      </c>
      <c r="C25" s="11">
        <v>15.6</v>
      </c>
      <c r="D25" s="23">
        <v>70.400000000000006</v>
      </c>
      <c r="E25" s="23">
        <v>12.9</v>
      </c>
    </row>
    <row r="26" spans="1:5" ht="15" customHeight="1" x14ac:dyDescent="0.25">
      <c r="A26" s="7" t="s">
        <v>116</v>
      </c>
      <c r="B26" s="8">
        <v>14.2</v>
      </c>
      <c r="C26" s="8">
        <v>18.100000000000001</v>
      </c>
      <c r="D26" s="21">
        <v>93.8</v>
      </c>
      <c r="E26" s="21">
        <v>16.399999999999999</v>
      </c>
    </row>
    <row r="27" spans="1:5" ht="15" customHeight="1" x14ac:dyDescent="0.25">
      <c r="A27" s="10" t="s">
        <v>117</v>
      </c>
      <c r="B27" s="11">
        <v>15.3</v>
      </c>
      <c r="C27" s="11">
        <v>19.5</v>
      </c>
      <c r="D27" s="23">
        <v>103</v>
      </c>
      <c r="E27" s="23">
        <v>19.600000000000001</v>
      </c>
    </row>
    <row r="28" spans="1:5" ht="15" customHeight="1" x14ac:dyDescent="0.25">
      <c r="A28" s="7" t="s">
        <v>118</v>
      </c>
      <c r="B28" s="8">
        <v>16.3</v>
      </c>
      <c r="C28" s="8">
        <v>20.7</v>
      </c>
      <c r="D28" s="21">
        <v>121</v>
      </c>
      <c r="E28" s="21">
        <v>20.6</v>
      </c>
    </row>
    <row r="29" spans="1:5" ht="15" customHeight="1" x14ac:dyDescent="0.25">
      <c r="A29" s="10" t="s">
        <v>119</v>
      </c>
      <c r="B29" s="11">
        <v>17.399999999999999</v>
      </c>
      <c r="C29" s="11">
        <v>22.2</v>
      </c>
      <c r="D29" s="23">
        <v>133</v>
      </c>
      <c r="E29" s="23">
        <v>24.3</v>
      </c>
    </row>
    <row r="30" spans="1:5" ht="15" customHeight="1" x14ac:dyDescent="0.25">
      <c r="A30" s="7" t="s">
        <v>120</v>
      </c>
      <c r="B30" s="8">
        <v>18.399999999999999</v>
      </c>
      <c r="C30" s="8">
        <v>23.4</v>
      </c>
      <c r="D30" s="21">
        <v>153</v>
      </c>
      <c r="E30" s="21">
        <v>25.2</v>
      </c>
    </row>
    <row r="31" spans="1:5" ht="15" customHeight="1" x14ac:dyDescent="0.25">
      <c r="A31" s="10" t="s">
        <v>121</v>
      </c>
      <c r="B31" s="11">
        <v>21</v>
      </c>
      <c r="C31" s="11">
        <v>26.7</v>
      </c>
      <c r="D31" s="23">
        <v>193</v>
      </c>
      <c r="E31" s="23">
        <v>31</v>
      </c>
    </row>
    <row r="32" spans="1:5" ht="15" customHeight="1" x14ac:dyDescent="0.25">
      <c r="A32" s="7" t="s">
        <v>122</v>
      </c>
      <c r="B32" s="8">
        <v>24</v>
      </c>
      <c r="C32" s="8">
        <v>30.6</v>
      </c>
      <c r="D32" s="21">
        <v>243</v>
      </c>
      <c r="E32" s="21">
        <v>39.5</v>
      </c>
    </row>
    <row r="33" spans="1:5" ht="15" customHeight="1" x14ac:dyDescent="0.25">
      <c r="A33" s="10" t="s">
        <v>123</v>
      </c>
      <c r="B33" s="11">
        <v>27.7</v>
      </c>
      <c r="C33" s="11">
        <v>35.200000000000003</v>
      </c>
      <c r="D33" s="23">
        <v>310</v>
      </c>
      <c r="E33" s="23">
        <v>46.7</v>
      </c>
    </row>
    <row r="34" spans="1:5" ht="15" customHeight="1" x14ac:dyDescent="0.25">
      <c r="A34" s="7" t="s">
        <v>124</v>
      </c>
      <c r="B34" s="8">
        <v>31.8</v>
      </c>
      <c r="C34" s="8">
        <v>40.5</v>
      </c>
      <c r="D34" s="21">
        <v>389</v>
      </c>
      <c r="E34" s="21">
        <v>54.8</v>
      </c>
    </row>
    <row r="35" spans="1:5" ht="15" customHeight="1" x14ac:dyDescent="0.25">
      <c r="A35" s="10" t="s">
        <v>125</v>
      </c>
      <c r="B35" s="11">
        <v>36.5</v>
      </c>
      <c r="C35" s="11">
        <v>46.5</v>
      </c>
      <c r="D35" s="23">
        <v>486</v>
      </c>
      <c r="E35" s="23">
        <v>64.599999999999994</v>
      </c>
    </row>
    <row r="36" spans="1:5" ht="15" customHeight="1" x14ac:dyDescent="0.25">
      <c r="A36" s="7" t="s">
        <v>126</v>
      </c>
      <c r="B36" s="8">
        <v>41.9</v>
      </c>
      <c r="C36" s="8">
        <v>53.4</v>
      </c>
      <c r="D36" s="21">
        <v>603</v>
      </c>
      <c r="E36" s="21">
        <v>76.3</v>
      </c>
    </row>
    <row r="37" spans="1:5" ht="15" customHeight="1" x14ac:dyDescent="0.25">
      <c r="A37" s="10" t="s">
        <v>127</v>
      </c>
      <c r="B37" s="11">
        <v>48.3</v>
      </c>
      <c r="C37" s="11">
        <v>61.5</v>
      </c>
      <c r="D37" s="23">
        <v>763</v>
      </c>
      <c r="E37" s="23">
        <v>89.9</v>
      </c>
    </row>
    <row r="38" spans="1:5" ht="15" customHeight="1" x14ac:dyDescent="0.25">
      <c r="A38" s="18" t="s">
        <v>34</v>
      </c>
      <c r="B38" s="19">
        <v>8.1</v>
      </c>
      <c r="C38" s="19">
        <v>10.32</v>
      </c>
      <c r="D38" s="19">
        <v>34.200000000000003</v>
      </c>
      <c r="E38" s="19">
        <v>5.8</v>
      </c>
    </row>
    <row r="39" spans="1:5" ht="15" customHeight="1" x14ac:dyDescent="0.25">
      <c r="A39" s="3" t="s">
        <v>35</v>
      </c>
      <c r="B39" s="4">
        <v>8.6999999999999993</v>
      </c>
      <c r="C39" s="4">
        <v>11.03</v>
      </c>
      <c r="D39" s="4">
        <v>43.8</v>
      </c>
      <c r="E39" s="4">
        <v>7</v>
      </c>
    </row>
    <row r="40" spans="1:5" ht="15" customHeight="1" x14ac:dyDescent="0.25">
      <c r="A40" s="18" t="s">
        <v>36</v>
      </c>
      <c r="B40" s="19">
        <v>10.4</v>
      </c>
      <c r="C40" s="19">
        <v>13.21</v>
      </c>
      <c r="D40" s="19">
        <v>53</v>
      </c>
      <c r="E40" s="19">
        <v>8.6999999999999993</v>
      </c>
    </row>
    <row r="41" spans="1:5" ht="15" customHeight="1" x14ac:dyDescent="0.25">
      <c r="A41" s="3" t="s">
        <v>37</v>
      </c>
      <c r="B41" s="4">
        <v>10.5</v>
      </c>
      <c r="C41" s="4">
        <v>13.39</v>
      </c>
      <c r="D41" s="4">
        <v>63.3</v>
      </c>
      <c r="E41" s="4">
        <v>10</v>
      </c>
    </row>
    <row r="42" spans="1:5" ht="15" customHeight="1" x14ac:dyDescent="0.25">
      <c r="A42" s="18" t="s">
        <v>38</v>
      </c>
      <c r="B42" s="19">
        <v>12.9</v>
      </c>
      <c r="C42" s="19">
        <v>16.43</v>
      </c>
      <c r="D42" s="19">
        <v>77.3</v>
      </c>
      <c r="E42" s="19">
        <v>12.3</v>
      </c>
    </row>
    <row r="43" spans="1:5" ht="15" customHeight="1" x14ac:dyDescent="0.25">
      <c r="A43" s="3" t="s">
        <v>39</v>
      </c>
      <c r="B43" s="4">
        <v>12.7</v>
      </c>
      <c r="C43" s="4">
        <v>16.18</v>
      </c>
      <c r="D43" s="4">
        <v>87.8</v>
      </c>
      <c r="E43" s="4">
        <v>13.3</v>
      </c>
    </row>
    <row r="44" spans="1:5" ht="15" customHeight="1" x14ac:dyDescent="0.25">
      <c r="A44" s="18" t="s">
        <v>40</v>
      </c>
      <c r="B44" s="19">
        <v>15.8</v>
      </c>
      <c r="C44" s="19">
        <v>20.09</v>
      </c>
      <c r="D44" s="19">
        <v>108.7</v>
      </c>
      <c r="E44" s="19">
        <v>16.7</v>
      </c>
    </row>
    <row r="45" spans="1:5" ht="15" customHeight="1" x14ac:dyDescent="0.25">
      <c r="A45" s="3" t="s">
        <v>41</v>
      </c>
      <c r="B45" s="4">
        <v>15.4</v>
      </c>
      <c r="C45" s="4">
        <v>19.579999999999998</v>
      </c>
      <c r="D45" s="4">
        <v>120.1</v>
      </c>
      <c r="E45" s="4">
        <v>18</v>
      </c>
    </row>
    <row r="46" spans="1:5" ht="15" customHeight="1" x14ac:dyDescent="0.25">
      <c r="A46" s="18" t="s">
        <v>42</v>
      </c>
      <c r="B46" s="19">
        <v>18.8</v>
      </c>
      <c r="C46" s="19">
        <v>223.95</v>
      </c>
      <c r="D46" s="19">
        <v>146.30000000000001</v>
      </c>
      <c r="E46" s="19">
        <v>22.2</v>
      </c>
    </row>
    <row r="47" spans="1:5" ht="15" customHeight="1" x14ac:dyDescent="0.25">
      <c r="A47" s="3" t="s">
        <v>43</v>
      </c>
      <c r="B47" s="4">
        <v>21.3</v>
      </c>
      <c r="C47" s="4">
        <v>27.16</v>
      </c>
      <c r="D47" s="4">
        <v>184.4</v>
      </c>
      <c r="E47" s="4">
        <v>26.8</v>
      </c>
    </row>
    <row r="48" spans="1:5" ht="15" customHeight="1" x14ac:dyDescent="0.25">
      <c r="A48" s="18" t="s">
        <v>44</v>
      </c>
      <c r="B48" s="19">
        <v>25.7</v>
      </c>
      <c r="C48" s="19">
        <v>32.68</v>
      </c>
      <c r="D48" s="19">
        <v>285.3</v>
      </c>
      <c r="E48" s="19">
        <v>41.1</v>
      </c>
    </row>
    <row r="49" spans="1:5" ht="15" customHeight="1" x14ac:dyDescent="0.25">
      <c r="A49" s="3" t="s">
        <v>45</v>
      </c>
      <c r="B49" s="4">
        <v>29.6</v>
      </c>
      <c r="C49" s="4">
        <v>37.659999999999997</v>
      </c>
      <c r="D49" s="4">
        <v>324.2</v>
      </c>
      <c r="E49" s="4">
        <v>47</v>
      </c>
    </row>
    <row r="50" spans="1:5" ht="15" customHeight="1" x14ac:dyDescent="0.25">
      <c r="A50" s="18" t="s">
        <v>46</v>
      </c>
      <c r="B50" s="19">
        <v>32</v>
      </c>
      <c r="C50" s="19">
        <v>40.799999999999997</v>
      </c>
      <c r="D50" s="19">
        <v>424.1</v>
      </c>
      <c r="E50" s="19">
        <v>59.3</v>
      </c>
    </row>
    <row r="51" spans="1:5" ht="15" customHeight="1" x14ac:dyDescent="0.25">
      <c r="A51" s="3" t="s">
        <v>47</v>
      </c>
      <c r="B51" s="4">
        <v>36.700000000000003</v>
      </c>
      <c r="C51" s="4">
        <v>46.78</v>
      </c>
      <c r="D51" s="4">
        <v>480.6</v>
      </c>
      <c r="E51" s="4">
        <v>67.7</v>
      </c>
    </row>
    <row r="52" spans="1:5" ht="15" customHeight="1" x14ac:dyDescent="0.25">
      <c r="A52" s="18" t="s">
        <v>48</v>
      </c>
      <c r="B52" s="19">
        <v>41.4</v>
      </c>
      <c r="C52" s="19">
        <v>52.68</v>
      </c>
      <c r="D52" s="19">
        <v>641.29999999999995</v>
      </c>
      <c r="E52" s="19">
        <v>91</v>
      </c>
    </row>
    <row r="53" spans="1:5" ht="15" customHeight="1" x14ac:dyDescent="0.25">
      <c r="A53" s="3" t="s">
        <v>49</v>
      </c>
      <c r="B53" s="4">
        <v>49.6</v>
      </c>
      <c r="C53" s="4">
        <v>63.14</v>
      </c>
      <c r="D53" s="4">
        <v>774.8</v>
      </c>
      <c r="E53" s="4">
        <v>112.5</v>
      </c>
    </row>
    <row r="54" spans="1:5" ht="15" customHeight="1" x14ac:dyDescent="0.25">
      <c r="A54" s="18" t="s">
        <v>50</v>
      </c>
      <c r="B54" s="19">
        <v>56.6</v>
      </c>
      <c r="C54" s="19">
        <v>72.16</v>
      </c>
      <c r="D54" s="19">
        <v>1011.1</v>
      </c>
      <c r="E54" s="19">
        <v>145.4</v>
      </c>
    </row>
    <row r="55" spans="1:5" ht="15" customHeight="1" x14ac:dyDescent="0.25">
      <c r="A55" s="3" t="s">
        <v>51</v>
      </c>
      <c r="B55" s="4">
        <v>66</v>
      </c>
      <c r="C55" s="4">
        <v>84.12</v>
      </c>
      <c r="D55" s="4">
        <v>1185.3</v>
      </c>
      <c r="E55" s="4">
        <v>173.6</v>
      </c>
    </row>
    <row r="56" spans="1:5" ht="15" customHeight="1" x14ac:dyDescent="0.25">
      <c r="A56" s="18" t="s">
        <v>52</v>
      </c>
      <c r="B56" s="19">
        <v>66.2</v>
      </c>
      <c r="C56" s="19">
        <v>84.3</v>
      </c>
      <c r="D56" s="19">
        <v>1287</v>
      </c>
      <c r="E56" s="19">
        <v>158.80000000000001</v>
      </c>
    </row>
    <row r="57" spans="1:5" ht="15" customHeight="1" x14ac:dyDescent="0.25">
      <c r="A57" s="3" t="s">
        <v>53</v>
      </c>
      <c r="B57" s="4">
        <v>76</v>
      </c>
      <c r="C57" s="4">
        <v>96.76</v>
      </c>
      <c r="D57" s="4">
        <v>1486.8</v>
      </c>
      <c r="E57" s="4">
        <v>187.1</v>
      </c>
    </row>
    <row r="58" spans="1:5" ht="15" customHeight="1" x14ac:dyDescent="0.25">
      <c r="A58" s="18" t="s">
        <v>54</v>
      </c>
      <c r="B58" s="19">
        <v>72.5</v>
      </c>
      <c r="C58" s="19">
        <v>92.38</v>
      </c>
      <c r="D58" s="19">
        <v>1497.8</v>
      </c>
      <c r="E58" s="19">
        <v>158.9</v>
      </c>
    </row>
    <row r="59" spans="1:5" ht="15" customHeight="1" x14ac:dyDescent="0.25">
      <c r="A59" s="3" t="s">
        <v>55</v>
      </c>
      <c r="B59" s="4">
        <v>79.5</v>
      </c>
      <c r="C59" s="4">
        <v>1011.27</v>
      </c>
      <c r="D59" s="4">
        <v>1688.4</v>
      </c>
      <c r="E59" s="4">
        <v>185.4</v>
      </c>
    </row>
    <row r="60" spans="1:5" ht="15" customHeight="1" x14ac:dyDescent="0.25">
      <c r="A60" s="18" t="s">
        <v>56</v>
      </c>
      <c r="B60" s="19">
        <v>89.7</v>
      </c>
      <c r="C60" s="19">
        <v>114.23</v>
      </c>
      <c r="D60" s="19">
        <v>1914</v>
      </c>
      <c r="E60" s="19">
        <v>214</v>
      </c>
    </row>
    <row r="61" spans="1:5" ht="15" customHeight="1" x14ac:dyDescent="0.25">
      <c r="A61" s="3" t="s">
        <v>57</v>
      </c>
      <c r="B61" s="4">
        <v>89</v>
      </c>
      <c r="C61" s="4">
        <v>113.36</v>
      </c>
      <c r="D61" s="4">
        <v>2050.9</v>
      </c>
      <c r="E61" s="4">
        <v>218.6</v>
      </c>
    </row>
    <row r="62" spans="1:5" ht="15" customHeight="1" x14ac:dyDescent="0.25">
      <c r="A62" s="18" t="s">
        <v>58</v>
      </c>
      <c r="B62" s="19">
        <v>97.9</v>
      </c>
      <c r="C62" s="19">
        <v>124.75</v>
      </c>
      <c r="D62" s="19">
        <v>2295.8000000000002</v>
      </c>
      <c r="E62" s="19">
        <v>250.9</v>
      </c>
    </row>
    <row r="63" spans="1:5" ht="15" customHeight="1" x14ac:dyDescent="0.25">
      <c r="A63" s="3" t="s">
        <v>59</v>
      </c>
      <c r="B63" s="4">
        <v>94.6</v>
      </c>
      <c r="C63" s="4">
        <v>120.45</v>
      </c>
      <c r="D63" s="4">
        <v>2306.1</v>
      </c>
      <c r="E63" s="4">
        <v>198.9</v>
      </c>
    </row>
    <row r="64" spans="1:5" ht="15" customHeight="1" x14ac:dyDescent="0.25">
      <c r="A64" s="18" t="s">
        <v>60</v>
      </c>
      <c r="B64" s="19">
        <v>105.5</v>
      </c>
      <c r="C64" s="19">
        <v>134.41</v>
      </c>
      <c r="D64" s="19">
        <v>2587.9</v>
      </c>
      <c r="E64" s="19">
        <v>227.8</v>
      </c>
    </row>
    <row r="65" spans="1:5" ht="15" customHeight="1" x14ac:dyDescent="0.25">
      <c r="A65" s="3" t="s">
        <v>61</v>
      </c>
      <c r="B65" s="4">
        <v>120.1</v>
      </c>
      <c r="C65" s="4">
        <v>153.05000000000001</v>
      </c>
      <c r="D65" s="4">
        <v>3295.5</v>
      </c>
      <c r="E65" s="4">
        <v>269.39999999999998</v>
      </c>
    </row>
    <row r="66" spans="1:5" ht="15" customHeight="1" x14ac:dyDescent="0.25">
      <c r="A66" s="18" t="s">
        <v>62</v>
      </c>
      <c r="B66" s="19">
        <v>129.30000000000001</v>
      </c>
      <c r="C66" s="19">
        <v>164.74</v>
      </c>
      <c r="D66" s="19">
        <v>3644.9</v>
      </c>
      <c r="E66" s="19">
        <v>350.5</v>
      </c>
    </row>
    <row r="67" spans="1:5" ht="15" customHeight="1" x14ac:dyDescent="0.25">
      <c r="A67" s="3" t="s">
        <v>63</v>
      </c>
      <c r="B67" s="4">
        <v>144.19999999999999</v>
      </c>
      <c r="C67" s="4">
        <v>183.64</v>
      </c>
      <c r="D67" s="4">
        <v>4186.8999999999996</v>
      </c>
      <c r="E67" s="4">
        <v>418.2</v>
      </c>
    </row>
    <row r="68" spans="1:5" ht="15" customHeight="1" x14ac:dyDescent="0.25">
      <c r="A68" s="18" t="s">
        <v>64</v>
      </c>
      <c r="B68" s="19">
        <v>30.6</v>
      </c>
      <c r="C68" s="19">
        <v>39.01</v>
      </c>
      <c r="D68" s="19">
        <v>277.3</v>
      </c>
      <c r="E68" s="19">
        <v>67.599999999999994</v>
      </c>
    </row>
    <row r="69" spans="1:5" ht="15" customHeight="1" x14ac:dyDescent="0.25">
      <c r="A69" s="3" t="s">
        <v>65</v>
      </c>
      <c r="B69" s="4">
        <v>44.1</v>
      </c>
      <c r="C69" s="4">
        <v>56.24</v>
      </c>
      <c r="D69" s="4">
        <v>501.8</v>
      </c>
      <c r="E69" s="4">
        <v>112.5</v>
      </c>
    </row>
    <row r="70" spans="1:5" ht="15" customHeight="1" x14ac:dyDescent="0.25">
      <c r="A70" s="18" t="s">
        <v>66</v>
      </c>
      <c r="B70" s="19">
        <v>56.8</v>
      </c>
      <c r="C70" s="19">
        <v>72.38</v>
      </c>
      <c r="D70" s="19">
        <v>771.4</v>
      </c>
      <c r="E70" s="19">
        <v>160.30000000000001</v>
      </c>
    </row>
    <row r="71" spans="1:5" ht="15" customHeight="1" x14ac:dyDescent="0.25">
      <c r="A71" s="3" t="s">
        <v>67</v>
      </c>
      <c r="B71" s="4">
        <v>68.599999999999994</v>
      </c>
      <c r="C71" s="4">
        <v>87.38</v>
      </c>
      <c r="D71" s="4">
        <v>947.4</v>
      </c>
      <c r="E71" s="4">
        <v>202.4</v>
      </c>
    </row>
    <row r="72" spans="1:5" ht="15" customHeight="1" x14ac:dyDescent="0.25">
      <c r="A72" s="18" t="s">
        <v>68</v>
      </c>
      <c r="B72" s="19">
        <v>65.3</v>
      </c>
      <c r="C72" s="19">
        <v>83.17</v>
      </c>
      <c r="D72" s="19">
        <v>1024.4000000000001</v>
      </c>
      <c r="E72" s="19">
        <v>227.6</v>
      </c>
    </row>
    <row r="73" spans="1:5" ht="15" customHeight="1" x14ac:dyDescent="0.25">
      <c r="A73" s="3" t="s">
        <v>69</v>
      </c>
      <c r="B73" s="4">
        <v>79.7</v>
      </c>
      <c r="C73" s="4">
        <v>101.51</v>
      </c>
      <c r="D73" s="4">
        <v>1275.2</v>
      </c>
      <c r="E73" s="4">
        <v>292</v>
      </c>
    </row>
    <row r="74" spans="1:5" ht="15" customHeight="1" x14ac:dyDescent="0.25">
      <c r="A74" s="18" t="s">
        <v>70</v>
      </c>
      <c r="B74" s="19">
        <v>88.6</v>
      </c>
      <c r="C74" s="19">
        <v>112.91</v>
      </c>
      <c r="D74" s="19">
        <v>1595.6</v>
      </c>
      <c r="E74" s="19">
        <v>372.9</v>
      </c>
    </row>
    <row r="75" spans="1:5" ht="15" customHeight="1" x14ac:dyDescent="0.25">
      <c r="A75" s="3" t="s">
        <v>71</v>
      </c>
      <c r="B75" s="4">
        <v>106.7</v>
      </c>
      <c r="C75" s="4">
        <v>135.94999999999999</v>
      </c>
      <c r="D75" s="4">
        <v>1983.4</v>
      </c>
      <c r="E75" s="4">
        <v>480.5</v>
      </c>
    </row>
    <row r="76" spans="1:5" ht="15" customHeight="1" x14ac:dyDescent="0.25">
      <c r="A76" s="18" t="s">
        <v>72</v>
      </c>
      <c r="B76" s="19">
        <v>123.5</v>
      </c>
      <c r="C76" s="19">
        <v>157.38</v>
      </c>
      <c r="D76" s="19">
        <v>2548.6999999999998</v>
      </c>
      <c r="E76" s="19">
        <v>540.70000000000005</v>
      </c>
    </row>
    <row r="77" spans="1:5" ht="15" customHeight="1" x14ac:dyDescent="0.25">
      <c r="A77" s="3" t="s">
        <v>73</v>
      </c>
      <c r="B77" s="4">
        <v>114.2</v>
      </c>
      <c r="C77" s="4">
        <v>145.52000000000001</v>
      </c>
      <c r="D77" s="4">
        <v>2505</v>
      </c>
      <c r="E77" s="4">
        <v>450.8</v>
      </c>
    </row>
    <row r="78" spans="1:5" ht="15" customHeight="1" x14ac:dyDescent="0.25">
      <c r="A78" s="18" t="s">
        <v>74</v>
      </c>
      <c r="B78" s="19">
        <v>138.4</v>
      </c>
      <c r="C78" s="19">
        <v>176.34</v>
      </c>
      <c r="D78" s="19">
        <v>2951.4</v>
      </c>
      <c r="E78" s="19">
        <v>526.4</v>
      </c>
    </row>
    <row r="79" spans="1:5" ht="15" customHeight="1" x14ac:dyDescent="0.25">
      <c r="A79" s="3" t="s">
        <v>75</v>
      </c>
      <c r="B79" s="4">
        <v>156.1</v>
      </c>
      <c r="C79" s="4">
        <v>198.86</v>
      </c>
      <c r="D79" s="4">
        <v>3385</v>
      </c>
      <c r="E79" s="4">
        <v>616.6</v>
      </c>
    </row>
    <row r="80" spans="1:5" ht="15" customHeight="1" x14ac:dyDescent="0.25">
      <c r="A80" s="18" t="s">
        <v>76</v>
      </c>
      <c r="B80" s="19">
        <v>173.8</v>
      </c>
      <c r="C80" s="19">
        <v>221.38</v>
      </c>
      <c r="D80" s="19">
        <v>3818.9</v>
      </c>
      <c r="E80" s="19">
        <v>706.9</v>
      </c>
    </row>
    <row r="81" spans="1:5" ht="15" customHeight="1" x14ac:dyDescent="0.25">
      <c r="A81" s="3" t="s">
        <v>77</v>
      </c>
      <c r="B81" s="4">
        <v>137</v>
      </c>
      <c r="C81" s="4">
        <v>174.49</v>
      </c>
      <c r="D81" s="4">
        <v>3529.8</v>
      </c>
      <c r="E81" s="4">
        <v>511.2</v>
      </c>
    </row>
    <row r="82" spans="1:5" ht="15" customHeight="1" x14ac:dyDescent="0.25">
      <c r="A82" s="18" t="s">
        <v>78</v>
      </c>
      <c r="B82" s="19">
        <v>170.7</v>
      </c>
      <c r="C82" s="19">
        <v>217.41</v>
      </c>
      <c r="D82" s="19">
        <v>4285.3</v>
      </c>
      <c r="E82" s="19">
        <v>617.20000000000005</v>
      </c>
    </row>
    <row r="83" spans="1:5" ht="15" customHeight="1" x14ac:dyDescent="0.25">
      <c r="A83" s="3" t="s">
        <v>79</v>
      </c>
      <c r="B83" s="4">
        <v>198.1</v>
      </c>
      <c r="C83" s="4">
        <v>252.37</v>
      </c>
      <c r="D83" s="4">
        <v>5026.6000000000004</v>
      </c>
      <c r="E83" s="4">
        <v>737.8</v>
      </c>
    </row>
    <row r="84" spans="1:5" ht="15" customHeight="1" x14ac:dyDescent="0.25">
      <c r="A84" s="18" t="s">
        <v>80</v>
      </c>
      <c r="B84" s="19">
        <v>225.6</v>
      </c>
      <c r="C84" s="19">
        <v>287.33</v>
      </c>
      <c r="D84" s="19">
        <v>5767.2</v>
      </c>
      <c r="E84" s="19">
        <v>858.6</v>
      </c>
    </row>
    <row r="85" spans="1:5" ht="15" customHeight="1" x14ac:dyDescent="0.25">
      <c r="A85" s="3" t="s">
        <v>81</v>
      </c>
      <c r="B85" s="4">
        <v>166</v>
      </c>
      <c r="C85" s="4">
        <v>211.49</v>
      </c>
      <c r="D85" s="4">
        <v>4983.7</v>
      </c>
      <c r="E85" s="4">
        <v>601.5</v>
      </c>
    </row>
    <row r="86" spans="1:5" ht="15" customHeight="1" x14ac:dyDescent="0.25">
      <c r="A86" s="18" t="s">
        <v>82</v>
      </c>
      <c r="B86" s="19">
        <v>190.4</v>
      </c>
      <c r="C86" s="19">
        <v>242.53</v>
      </c>
      <c r="D86" s="19">
        <v>5696</v>
      </c>
      <c r="E86" s="19">
        <v>692.1</v>
      </c>
    </row>
    <row r="87" spans="1:5" ht="15" customHeight="1" x14ac:dyDescent="0.25">
      <c r="A87" s="3" t="s">
        <v>83</v>
      </c>
      <c r="B87" s="4">
        <v>226.9</v>
      </c>
      <c r="C87" s="4">
        <v>289.08999999999997</v>
      </c>
      <c r="D87" s="4">
        <v>6761.9</v>
      </c>
      <c r="E87" s="4">
        <v>828.2</v>
      </c>
    </row>
    <row r="88" spans="1:5" ht="15" customHeight="1" x14ac:dyDescent="0.25">
      <c r="A88" s="18" t="s">
        <v>84</v>
      </c>
      <c r="B88" s="19">
        <v>258.60000000000002</v>
      </c>
      <c r="C88" s="19">
        <v>329.39</v>
      </c>
      <c r="D88" s="19">
        <v>7696.2</v>
      </c>
      <c r="E88" s="19">
        <v>949.3</v>
      </c>
    </row>
    <row r="89" spans="1:5" ht="15" customHeight="1" x14ac:dyDescent="0.25">
      <c r="A89" s="3" t="s">
        <v>85</v>
      </c>
      <c r="B89" s="4">
        <v>294.89999999999998</v>
      </c>
      <c r="C89" s="4">
        <v>375.69</v>
      </c>
      <c r="D89" s="4">
        <v>8821.9</v>
      </c>
      <c r="E89" s="4">
        <v>1100.8</v>
      </c>
    </row>
    <row r="90" spans="1:5" ht="15" customHeight="1" x14ac:dyDescent="0.25">
      <c r="A90" s="18" t="s">
        <v>86</v>
      </c>
      <c r="B90" s="19">
        <v>164.6</v>
      </c>
      <c r="C90" s="19">
        <v>209.71</v>
      </c>
      <c r="D90" s="19">
        <v>5254.7</v>
      </c>
      <c r="E90" s="19">
        <v>511.8</v>
      </c>
    </row>
    <row r="91" spans="1:5" ht="15" customHeight="1" x14ac:dyDescent="0.25">
      <c r="A91" s="3" t="s">
        <v>87</v>
      </c>
      <c r="B91" s="4">
        <v>191.1</v>
      </c>
      <c r="C91" s="4">
        <v>243.45</v>
      </c>
      <c r="D91" s="4">
        <v>6405.4</v>
      </c>
      <c r="E91" s="4">
        <v>661.9</v>
      </c>
    </row>
    <row r="92" spans="1:5" ht="15" customHeight="1" x14ac:dyDescent="0.25">
      <c r="A92" s="18" t="s">
        <v>88</v>
      </c>
      <c r="B92" s="19">
        <v>191.5</v>
      </c>
      <c r="C92" s="19">
        <v>243.96</v>
      </c>
      <c r="D92" s="19">
        <v>6642.1</v>
      </c>
      <c r="E92" s="19">
        <v>553.70000000000005</v>
      </c>
    </row>
    <row r="93" spans="1:5" ht="15" customHeight="1" x14ac:dyDescent="0.25">
      <c r="A93" s="3" t="s">
        <v>89</v>
      </c>
      <c r="B93" s="4">
        <v>212.6</v>
      </c>
      <c r="C93" s="4">
        <v>270.87</v>
      </c>
      <c r="D93" s="4">
        <v>7760.3</v>
      </c>
      <c r="E93" s="4">
        <v>687.8</v>
      </c>
    </row>
    <row r="94" spans="1:5" ht="15" customHeight="1" x14ac:dyDescent="0.25">
      <c r="A94" s="18" t="s">
        <v>90</v>
      </c>
      <c r="B94" s="19">
        <v>230.6</v>
      </c>
      <c r="C94" s="19">
        <v>293.8</v>
      </c>
      <c r="D94" s="19">
        <v>9010.9</v>
      </c>
      <c r="E94" s="19">
        <v>719.9</v>
      </c>
    </row>
    <row r="95" spans="1:5" ht="15" customHeight="1" x14ac:dyDescent="0.25">
      <c r="A95" s="3" t="s">
        <v>91</v>
      </c>
      <c r="B95" s="4">
        <v>258.2</v>
      </c>
      <c r="C95" s="4">
        <v>328.88</v>
      </c>
      <c r="D95" s="4">
        <v>10348.200000000001</v>
      </c>
      <c r="E95" s="4">
        <v>856.9</v>
      </c>
    </row>
    <row r="96" spans="1:5" ht="15" customHeight="1" x14ac:dyDescent="0.25">
      <c r="A96" s="18" t="s">
        <v>92</v>
      </c>
      <c r="B96" s="19">
        <v>285.7</v>
      </c>
      <c r="C96" s="19">
        <v>363.96</v>
      </c>
      <c r="D96" s="19">
        <v>11684.5</v>
      </c>
      <c r="E96" s="19">
        <v>993.9</v>
      </c>
    </row>
    <row r="97" spans="1:5" ht="15" customHeight="1" x14ac:dyDescent="0.25">
      <c r="A97" s="3" t="s">
        <v>93</v>
      </c>
      <c r="B97" s="4">
        <v>314.5</v>
      </c>
      <c r="C97" s="4">
        <v>400.58</v>
      </c>
      <c r="D97" s="4">
        <v>12940.7</v>
      </c>
      <c r="E97" s="4">
        <v>1114.3</v>
      </c>
    </row>
    <row r="98" spans="1:5" ht="15" customHeight="1" x14ac:dyDescent="0.25">
      <c r="A98" s="18" t="s">
        <v>94</v>
      </c>
      <c r="B98" s="19">
        <v>41.4</v>
      </c>
      <c r="C98" s="19">
        <v>52.69</v>
      </c>
      <c r="D98" s="19">
        <v>392.5</v>
      </c>
      <c r="E98" s="19">
        <v>132.1</v>
      </c>
    </row>
    <row r="99" spans="1:5" ht="15" customHeight="1" x14ac:dyDescent="0.25">
      <c r="A99" s="3" t="s">
        <v>95</v>
      </c>
      <c r="B99" s="4">
        <v>49.9</v>
      </c>
      <c r="C99" s="4">
        <v>63.53</v>
      </c>
      <c r="D99" s="4">
        <v>471.6</v>
      </c>
      <c r="E99" s="4">
        <v>160.1</v>
      </c>
    </row>
    <row r="100" spans="1:5" ht="15" customHeight="1" x14ac:dyDescent="0.25">
      <c r="A100" s="18" t="s">
        <v>96</v>
      </c>
      <c r="B100" s="19">
        <v>62.6</v>
      </c>
      <c r="C100" s="19">
        <v>79.72</v>
      </c>
      <c r="D100" s="19">
        <v>745.6</v>
      </c>
      <c r="E100" s="19">
        <v>248.2</v>
      </c>
    </row>
    <row r="101" spans="1:5" ht="15" customHeight="1" x14ac:dyDescent="0.25">
      <c r="A101" s="3" t="s">
        <v>97</v>
      </c>
      <c r="B101" s="4">
        <v>72.400000000000006</v>
      </c>
      <c r="C101" s="4">
        <v>92.18</v>
      </c>
      <c r="D101" s="4">
        <v>866.6</v>
      </c>
      <c r="E101" s="4">
        <v>291.89999999999998</v>
      </c>
    </row>
    <row r="102" spans="1:5" ht="15" customHeight="1" x14ac:dyDescent="0.25">
      <c r="A102" s="18" t="s">
        <v>98</v>
      </c>
      <c r="B102" s="19">
        <v>80.2</v>
      </c>
      <c r="C102" s="19">
        <v>102.21</v>
      </c>
      <c r="D102" s="19">
        <v>960.8</v>
      </c>
      <c r="E102" s="19">
        <v>325.8</v>
      </c>
    </row>
    <row r="103" spans="1:5" ht="15" customHeight="1" x14ac:dyDescent="0.25">
      <c r="A103" s="3" t="s">
        <v>99</v>
      </c>
      <c r="B103" s="4">
        <v>87</v>
      </c>
      <c r="C103" s="4">
        <v>110.8</v>
      </c>
      <c r="D103" s="4">
        <v>1265.0999999999999</v>
      </c>
      <c r="E103" s="4">
        <v>417.5</v>
      </c>
    </row>
    <row r="104" spans="1:5" ht="15" customHeight="1" x14ac:dyDescent="0.25">
      <c r="A104" s="18" t="s">
        <v>100</v>
      </c>
      <c r="B104" s="19">
        <v>94</v>
      </c>
      <c r="C104" s="19">
        <v>119.78</v>
      </c>
      <c r="D104" s="19">
        <v>1360.7</v>
      </c>
      <c r="E104" s="19">
        <v>450.3</v>
      </c>
    </row>
    <row r="105" spans="1:5" ht="15" customHeight="1" x14ac:dyDescent="0.25">
      <c r="A105" s="3" t="s">
        <v>101</v>
      </c>
      <c r="B105" s="4">
        <v>105.8</v>
      </c>
      <c r="C105" s="4">
        <v>134.78</v>
      </c>
      <c r="D105" s="4">
        <v>1433.7</v>
      </c>
      <c r="E105" s="4">
        <v>465.9</v>
      </c>
    </row>
    <row r="106" spans="1:5" ht="15" customHeight="1" x14ac:dyDescent="0.25">
      <c r="A106" s="18" t="s">
        <v>102</v>
      </c>
      <c r="B106" s="19">
        <v>105.8</v>
      </c>
      <c r="C106" s="19">
        <v>134.82</v>
      </c>
      <c r="D106" s="19">
        <v>1538.2</v>
      </c>
      <c r="E106" s="19">
        <v>513.79999999999995</v>
      </c>
    </row>
    <row r="107" spans="1:5" ht="15" customHeight="1" x14ac:dyDescent="0.25">
      <c r="A107" s="3" t="s">
        <v>103</v>
      </c>
      <c r="B107" s="4">
        <v>109.1</v>
      </c>
      <c r="C107" s="4">
        <v>139.03</v>
      </c>
      <c r="D107" s="4">
        <v>1827.4</v>
      </c>
      <c r="E107" s="4">
        <v>605.79999999999995</v>
      </c>
    </row>
    <row r="108" spans="1:5" ht="15" customHeight="1" x14ac:dyDescent="0.25">
      <c r="A108" s="18" t="s">
        <v>104</v>
      </c>
      <c r="B108" s="19">
        <v>136.5</v>
      </c>
      <c r="C108" s="19">
        <v>173.87</v>
      </c>
      <c r="D108" s="19">
        <v>2302.6</v>
      </c>
      <c r="E108" s="19">
        <v>776.3</v>
      </c>
    </row>
    <row r="109" spans="1:5" ht="15" customHeight="1" x14ac:dyDescent="0.25">
      <c r="A109" s="3" t="s">
        <v>105</v>
      </c>
      <c r="B109" s="4">
        <v>146.6</v>
      </c>
      <c r="C109" s="4">
        <v>186.81</v>
      </c>
      <c r="D109" s="4">
        <v>2850.1</v>
      </c>
      <c r="E109" s="4">
        <v>950.8</v>
      </c>
    </row>
    <row r="110" spans="1:5" ht="15" customHeight="1" x14ac:dyDescent="0.25">
      <c r="A110" s="18" t="s">
        <v>106</v>
      </c>
      <c r="B110" s="19">
        <v>171.7</v>
      </c>
      <c r="C110" s="19">
        <v>218.69</v>
      </c>
      <c r="D110" s="19">
        <v>3331.2</v>
      </c>
      <c r="E110" s="19">
        <v>1120.5999999999999</v>
      </c>
    </row>
    <row r="111" spans="1:5" ht="15" customHeight="1" x14ac:dyDescent="0.25">
      <c r="A111" s="3" t="s">
        <v>107</v>
      </c>
      <c r="B111" s="4">
        <v>200.1</v>
      </c>
      <c r="C111" s="4">
        <v>254.87</v>
      </c>
      <c r="D111" s="4">
        <v>3844.4</v>
      </c>
      <c r="E111" s="4">
        <v>1300.2</v>
      </c>
    </row>
    <row r="112" spans="1:5" ht="15" customHeight="1" x14ac:dyDescent="0.25">
      <c r="A112" s="18" t="s">
        <v>108</v>
      </c>
      <c r="B112" s="19">
        <v>231.9</v>
      </c>
      <c r="C112" s="19">
        <v>295.39</v>
      </c>
      <c r="D112" s="19">
        <v>4481.8</v>
      </c>
      <c r="E112" s="19">
        <v>1532.2</v>
      </c>
    </row>
    <row r="113" spans="1:5" ht="15" customHeight="1" x14ac:dyDescent="0.25">
      <c r="A113" s="3" t="s">
        <v>109</v>
      </c>
      <c r="B113" s="4">
        <v>290.8</v>
      </c>
      <c r="C113" s="4">
        <v>370.49</v>
      </c>
      <c r="D113" s="4">
        <v>5608</v>
      </c>
      <c r="E113" s="4">
        <v>1895.7</v>
      </c>
    </row>
  </sheetData>
  <pageMargins left="0.7" right="0.7" top="0.75" bottom="0.75" header="0.3" footer="0.3"/>
  <pageSetup paperSize="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workbookViewId="0">
      <selection activeCell="H99" sqref="H99"/>
    </sheetView>
  </sheetViews>
  <sheetFormatPr defaultRowHeight="15" x14ac:dyDescent="0.25"/>
  <cols>
    <col min="1" max="1" width="21" customWidth="1"/>
    <col min="2" max="2" width="16.85546875" customWidth="1"/>
    <col min="3" max="3" width="21.140625" customWidth="1"/>
    <col min="4" max="5" width="13.85546875" customWidth="1"/>
  </cols>
  <sheetData>
    <row r="1" spans="1:23" ht="34.5" customHeight="1" x14ac:dyDescent="0.25">
      <c r="A1" s="17" t="s">
        <v>1</v>
      </c>
      <c r="B1" s="17" t="s">
        <v>6</v>
      </c>
      <c r="C1" s="17" t="s">
        <v>2</v>
      </c>
      <c r="D1" s="17" t="s">
        <v>3</v>
      </c>
      <c r="E1" s="17" t="s">
        <v>4</v>
      </c>
    </row>
    <row r="2" spans="1:23" ht="15" customHeight="1" x14ac:dyDescent="0.25">
      <c r="A2" s="18" t="s">
        <v>34</v>
      </c>
      <c r="B2" s="19">
        <v>8.1</v>
      </c>
      <c r="C2" s="19">
        <v>10.32</v>
      </c>
      <c r="D2" s="19">
        <v>34.200000000000003</v>
      </c>
      <c r="E2" s="19">
        <v>5.8</v>
      </c>
    </row>
    <row r="3" spans="1:23" ht="15" customHeight="1" x14ac:dyDescent="0.25">
      <c r="A3" s="3" t="s">
        <v>35</v>
      </c>
      <c r="B3" s="4">
        <v>8.6999999999999993</v>
      </c>
      <c r="C3" s="4">
        <v>11.03</v>
      </c>
      <c r="D3" s="4">
        <v>43.8</v>
      </c>
      <c r="E3" s="4">
        <v>7</v>
      </c>
    </row>
    <row r="4" spans="1:23" ht="15" customHeight="1" x14ac:dyDescent="0.25">
      <c r="A4" s="18" t="s">
        <v>36</v>
      </c>
      <c r="B4" s="19">
        <v>10.4</v>
      </c>
      <c r="C4" s="19">
        <v>13.21</v>
      </c>
      <c r="D4" s="19">
        <v>53</v>
      </c>
      <c r="E4" s="19">
        <v>8.6999999999999993</v>
      </c>
    </row>
    <row r="5" spans="1:23" ht="15" customHeight="1" x14ac:dyDescent="0.25">
      <c r="A5" s="3" t="s">
        <v>37</v>
      </c>
      <c r="B5" s="4">
        <v>10.5</v>
      </c>
      <c r="C5" s="4">
        <v>13.39</v>
      </c>
      <c r="D5" s="4">
        <v>63.3</v>
      </c>
      <c r="E5" s="4">
        <v>10</v>
      </c>
    </row>
    <row r="6" spans="1:23" ht="15" customHeight="1" x14ac:dyDescent="0.25">
      <c r="A6" s="18" t="s">
        <v>38</v>
      </c>
      <c r="B6" s="19">
        <v>12.9</v>
      </c>
      <c r="C6" s="19">
        <v>16.43</v>
      </c>
      <c r="D6" s="19">
        <v>77.3</v>
      </c>
      <c r="E6" s="19">
        <v>12.3</v>
      </c>
    </row>
    <row r="7" spans="1:23" ht="15" customHeight="1" x14ac:dyDescent="0.25">
      <c r="A7" s="3" t="s">
        <v>39</v>
      </c>
      <c r="B7" s="4">
        <v>12.7</v>
      </c>
      <c r="C7" s="4">
        <v>16.18</v>
      </c>
      <c r="D7" s="4">
        <v>87.8</v>
      </c>
      <c r="E7" s="4">
        <v>13.3</v>
      </c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</row>
    <row r="8" spans="1:23" ht="15" customHeight="1" x14ac:dyDescent="0.25">
      <c r="A8" s="18" t="s">
        <v>40</v>
      </c>
      <c r="B8" s="19">
        <v>15.8</v>
      </c>
      <c r="C8" s="19">
        <v>20.09</v>
      </c>
      <c r="D8" s="19">
        <v>108.7</v>
      </c>
      <c r="E8" s="19">
        <v>16.7</v>
      </c>
      <c r="G8" s="51"/>
      <c r="H8" s="16"/>
      <c r="I8" s="16"/>
      <c r="J8" s="16"/>
      <c r="K8" s="16"/>
      <c r="L8" s="16"/>
      <c r="M8" s="51"/>
      <c r="N8" s="51"/>
      <c r="O8" s="16"/>
      <c r="P8" s="16"/>
      <c r="Q8" s="16"/>
      <c r="R8" s="16"/>
      <c r="S8" s="16"/>
      <c r="T8" s="16"/>
      <c r="U8" s="16"/>
    </row>
    <row r="9" spans="1:23" ht="15" customHeight="1" x14ac:dyDescent="0.25">
      <c r="A9" s="3" t="s">
        <v>41</v>
      </c>
      <c r="B9" s="4">
        <v>15.4</v>
      </c>
      <c r="C9" s="4">
        <v>19.579999999999998</v>
      </c>
      <c r="D9" s="4">
        <v>120.1</v>
      </c>
      <c r="E9" s="4">
        <v>18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3" ht="15" customHeight="1" x14ac:dyDescent="0.25">
      <c r="A10" s="18" t="s">
        <v>42</v>
      </c>
      <c r="B10" s="19">
        <v>18.8</v>
      </c>
      <c r="C10" s="19">
        <v>223.95</v>
      </c>
      <c r="D10" s="19">
        <v>146.30000000000001</v>
      </c>
      <c r="E10" s="19">
        <v>22.2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3" ht="15" customHeight="1" x14ac:dyDescent="0.25">
      <c r="A11" s="3" t="s">
        <v>43</v>
      </c>
      <c r="B11" s="4">
        <v>21.3</v>
      </c>
      <c r="C11" s="4">
        <v>27.16</v>
      </c>
      <c r="D11" s="4">
        <v>184.4</v>
      </c>
      <c r="E11" s="4">
        <v>26.8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3" ht="15" customHeight="1" x14ac:dyDescent="0.25">
      <c r="A12" s="18" t="s">
        <v>44</v>
      </c>
      <c r="B12" s="19">
        <v>25.7</v>
      </c>
      <c r="C12" s="19">
        <v>32.68</v>
      </c>
      <c r="D12" s="19">
        <v>285.3</v>
      </c>
      <c r="E12" s="19">
        <v>41.1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23" ht="15" customHeight="1" x14ac:dyDescent="0.25">
      <c r="A13" s="3" t="s">
        <v>45</v>
      </c>
      <c r="B13" s="4">
        <v>29.6</v>
      </c>
      <c r="C13" s="4">
        <v>37.659999999999997</v>
      </c>
      <c r="D13" s="4">
        <v>324.2</v>
      </c>
      <c r="E13" s="4">
        <v>47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3" ht="15" customHeight="1" x14ac:dyDescent="0.25">
      <c r="A14" s="18" t="s">
        <v>46</v>
      </c>
      <c r="B14" s="19">
        <v>32</v>
      </c>
      <c r="C14" s="19">
        <v>40.799999999999997</v>
      </c>
      <c r="D14" s="19">
        <v>424.1</v>
      </c>
      <c r="E14" s="19">
        <v>59.3</v>
      </c>
      <c r="G14" s="16"/>
      <c r="H14" s="16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</row>
    <row r="15" spans="1:23" ht="15" customHeight="1" x14ac:dyDescent="0.25">
      <c r="A15" s="3" t="s">
        <v>47</v>
      </c>
      <c r="B15" s="4">
        <v>36.700000000000003</v>
      </c>
      <c r="C15" s="4">
        <v>46.78</v>
      </c>
      <c r="D15" s="4">
        <v>480.6</v>
      </c>
      <c r="E15" s="4">
        <v>67.7</v>
      </c>
      <c r="G15" s="16"/>
      <c r="H15" s="16"/>
      <c r="I15" s="51"/>
      <c r="J15" s="16"/>
      <c r="K15" s="16"/>
      <c r="L15" s="16"/>
      <c r="M15" s="16"/>
      <c r="N15" s="16"/>
      <c r="O15" s="51"/>
      <c r="P15" s="51"/>
      <c r="Q15" s="16"/>
      <c r="R15" s="16"/>
      <c r="S15" s="16"/>
      <c r="T15" s="16"/>
      <c r="U15" s="16"/>
      <c r="V15" s="16"/>
      <c r="W15" s="16"/>
    </row>
    <row r="16" spans="1:23" ht="15" customHeight="1" x14ac:dyDescent="0.25">
      <c r="A16" s="18" t="s">
        <v>48</v>
      </c>
      <c r="B16" s="19">
        <v>41.4</v>
      </c>
      <c r="C16" s="19">
        <v>52.68</v>
      </c>
      <c r="D16" s="19">
        <v>641.29999999999995</v>
      </c>
      <c r="E16" s="19">
        <v>91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4" ht="15" customHeight="1" x14ac:dyDescent="0.25">
      <c r="A17" s="3" t="s">
        <v>49</v>
      </c>
      <c r="B17" s="4">
        <v>49.6</v>
      </c>
      <c r="C17" s="4">
        <v>63.14</v>
      </c>
      <c r="D17" s="4">
        <v>774.8</v>
      </c>
      <c r="E17" s="4">
        <v>112.5</v>
      </c>
      <c r="G17" s="16"/>
      <c r="H17" s="16"/>
      <c r="I17" s="16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</row>
    <row r="18" spans="1:24" ht="15" customHeight="1" x14ac:dyDescent="0.25">
      <c r="A18" s="18" t="s">
        <v>50</v>
      </c>
      <c r="B18" s="19">
        <v>56.6</v>
      </c>
      <c r="C18" s="19">
        <v>72.16</v>
      </c>
      <c r="D18" s="19">
        <v>1011.1</v>
      </c>
      <c r="E18" s="19">
        <v>145.4</v>
      </c>
      <c r="G18" s="16"/>
      <c r="H18" s="16"/>
      <c r="I18" s="16"/>
      <c r="J18" s="51"/>
      <c r="K18" s="16"/>
      <c r="L18" s="16"/>
      <c r="M18" s="16"/>
      <c r="N18" s="16"/>
      <c r="O18" s="16"/>
      <c r="P18" s="51"/>
      <c r="Q18" s="51"/>
      <c r="R18" s="16"/>
      <c r="S18" s="16"/>
      <c r="T18" s="16"/>
      <c r="U18" s="16"/>
      <c r="V18" s="16"/>
      <c r="W18" s="16"/>
      <c r="X18" s="16"/>
    </row>
    <row r="19" spans="1:24" ht="15" customHeight="1" x14ac:dyDescent="0.25">
      <c r="A19" s="3" t="s">
        <v>51</v>
      </c>
      <c r="B19" s="4">
        <v>66</v>
      </c>
      <c r="C19" s="4">
        <v>84.12</v>
      </c>
      <c r="D19" s="4">
        <v>1185.3</v>
      </c>
      <c r="E19" s="4">
        <v>173.6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t="15" customHeight="1" x14ac:dyDescent="0.25">
      <c r="A20" s="18" t="s">
        <v>52</v>
      </c>
      <c r="B20" s="19">
        <v>66.2</v>
      </c>
      <c r="C20" s="19">
        <v>84.3</v>
      </c>
      <c r="D20" s="19">
        <v>1287</v>
      </c>
      <c r="E20" s="19">
        <v>158.80000000000001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 ht="15" customHeight="1" x14ac:dyDescent="0.25">
      <c r="A21" s="3" t="s">
        <v>53</v>
      </c>
      <c r="B21" s="4">
        <v>76</v>
      </c>
      <c r="C21" s="4">
        <v>96.76</v>
      </c>
      <c r="D21" s="4">
        <v>1486.8</v>
      </c>
      <c r="E21" s="4">
        <v>187.1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4" ht="15" customHeight="1" x14ac:dyDescent="0.25">
      <c r="A22" s="18" t="s">
        <v>54</v>
      </c>
      <c r="B22" s="19">
        <v>72.5</v>
      </c>
      <c r="C22" s="19">
        <v>92.38</v>
      </c>
      <c r="D22" s="19">
        <v>1497.8</v>
      </c>
      <c r="E22" s="19">
        <v>158.9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spans="1:24" ht="15" customHeight="1" x14ac:dyDescent="0.25">
      <c r="A23" s="3" t="s">
        <v>55</v>
      </c>
      <c r="B23" s="4">
        <v>79.5</v>
      </c>
      <c r="C23" s="4">
        <v>1011.27</v>
      </c>
      <c r="D23" s="4">
        <v>1688.4</v>
      </c>
      <c r="E23" s="4">
        <v>185.4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1:24" ht="15" customHeight="1" x14ac:dyDescent="0.25">
      <c r="A24" s="18" t="s">
        <v>56</v>
      </c>
      <c r="B24" s="19">
        <v>89.7</v>
      </c>
      <c r="C24" s="19">
        <v>114.23</v>
      </c>
      <c r="D24" s="19">
        <v>1914</v>
      </c>
      <c r="E24" s="19">
        <v>214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spans="1:24" ht="15" customHeight="1" x14ac:dyDescent="0.25">
      <c r="A25" s="3" t="s">
        <v>57</v>
      </c>
      <c r="B25" s="4">
        <v>89</v>
      </c>
      <c r="C25" s="4">
        <v>113.36</v>
      </c>
      <c r="D25" s="4">
        <v>2050.9</v>
      </c>
      <c r="E25" s="4">
        <v>218.6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spans="1:24" ht="15" customHeight="1" x14ac:dyDescent="0.25">
      <c r="A26" s="18" t="s">
        <v>58</v>
      </c>
      <c r="B26" s="19">
        <v>97.9</v>
      </c>
      <c r="C26" s="19">
        <v>124.75</v>
      </c>
      <c r="D26" s="19">
        <v>2295.8000000000002</v>
      </c>
      <c r="E26" s="19">
        <v>250.9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spans="1:24" ht="15" customHeight="1" x14ac:dyDescent="0.25">
      <c r="A27" s="3" t="s">
        <v>59</v>
      </c>
      <c r="B27" s="4">
        <v>94.6</v>
      </c>
      <c r="C27" s="4">
        <v>120.45</v>
      </c>
      <c r="D27" s="4">
        <v>2306.1</v>
      </c>
      <c r="E27" s="4">
        <v>198.9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spans="1:24" ht="15" customHeight="1" x14ac:dyDescent="0.25">
      <c r="A28" s="18" t="s">
        <v>60</v>
      </c>
      <c r="B28" s="19">
        <v>105.5</v>
      </c>
      <c r="C28" s="19">
        <v>134.41</v>
      </c>
      <c r="D28" s="19">
        <v>2587.9</v>
      </c>
      <c r="E28" s="19">
        <v>227.8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spans="1:24" ht="15" customHeight="1" x14ac:dyDescent="0.25">
      <c r="A29" s="3" t="s">
        <v>61</v>
      </c>
      <c r="B29" s="4">
        <v>120.1</v>
      </c>
      <c r="C29" s="4">
        <v>153.05000000000001</v>
      </c>
      <c r="D29" s="4">
        <v>3295.5</v>
      </c>
      <c r="E29" s="4">
        <v>269.39999999999998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spans="1:24" ht="15" customHeight="1" x14ac:dyDescent="0.25">
      <c r="A30" s="18" t="s">
        <v>62</v>
      </c>
      <c r="B30" s="19">
        <v>129.30000000000001</v>
      </c>
      <c r="C30" s="19">
        <v>164.74</v>
      </c>
      <c r="D30" s="19">
        <v>3644.9</v>
      </c>
      <c r="E30" s="19">
        <v>350.5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1:24" ht="15" customHeight="1" x14ac:dyDescent="0.25">
      <c r="A31" s="3" t="s">
        <v>63</v>
      </c>
      <c r="B31" s="4">
        <v>144.19999999999999</v>
      </c>
      <c r="C31" s="4">
        <v>183.64</v>
      </c>
      <c r="D31" s="4">
        <v>4186.8999999999996</v>
      </c>
      <c r="E31" s="4">
        <v>418.2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2" spans="1:24" ht="15" customHeight="1" x14ac:dyDescent="0.25">
      <c r="A32" s="18" t="s">
        <v>64</v>
      </c>
      <c r="B32" s="19">
        <v>30.6</v>
      </c>
      <c r="C32" s="19">
        <v>39.01</v>
      </c>
      <c r="D32" s="19">
        <v>277.3</v>
      </c>
      <c r="E32" s="19">
        <v>67.599999999999994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spans="1:24" ht="15" customHeight="1" x14ac:dyDescent="0.25">
      <c r="A33" s="3" t="s">
        <v>65</v>
      </c>
      <c r="B33" s="4">
        <v>44.1</v>
      </c>
      <c r="C33" s="4">
        <v>56.24</v>
      </c>
      <c r="D33" s="4">
        <v>501.8</v>
      </c>
      <c r="E33" s="4">
        <v>112.5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</row>
    <row r="34" spans="1:24" ht="15" customHeight="1" x14ac:dyDescent="0.25">
      <c r="A34" s="18" t="s">
        <v>66</v>
      </c>
      <c r="B34" s="19">
        <v>56.8</v>
      </c>
      <c r="C34" s="19">
        <v>72.38</v>
      </c>
      <c r="D34" s="19">
        <v>771.4</v>
      </c>
      <c r="E34" s="19">
        <v>160.30000000000001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</row>
    <row r="35" spans="1:24" ht="15" customHeight="1" x14ac:dyDescent="0.25">
      <c r="A35" s="3" t="s">
        <v>67</v>
      </c>
      <c r="B35" s="4">
        <v>68.599999999999994</v>
      </c>
      <c r="C35" s="4">
        <v>87.38</v>
      </c>
      <c r="D35" s="4">
        <v>947.4</v>
      </c>
      <c r="E35" s="4">
        <v>202.4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4" ht="15" customHeight="1" x14ac:dyDescent="0.25">
      <c r="A36" s="18" t="s">
        <v>68</v>
      </c>
      <c r="B36" s="19">
        <v>65.3</v>
      </c>
      <c r="C36" s="19">
        <v>83.17</v>
      </c>
      <c r="D36" s="19">
        <v>1024.4000000000001</v>
      </c>
      <c r="E36" s="19">
        <v>227.6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4" ht="15" customHeight="1" x14ac:dyDescent="0.25">
      <c r="A37" s="3" t="s">
        <v>69</v>
      </c>
      <c r="B37" s="4">
        <v>79.7</v>
      </c>
      <c r="C37" s="4">
        <v>101.51</v>
      </c>
      <c r="D37" s="4">
        <v>1275.2</v>
      </c>
      <c r="E37" s="4">
        <v>292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4" ht="15" customHeight="1" x14ac:dyDescent="0.25">
      <c r="A38" s="18" t="s">
        <v>70</v>
      </c>
      <c r="B38" s="19">
        <v>88.6</v>
      </c>
      <c r="C38" s="19">
        <v>112.91</v>
      </c>
      <c r="D38" s="19">
        <v>1595.6</v>
      </c>
      <c r="E38" s="19">
        <v>372.9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4" ht="15" customHeight="1" x14ac:dyDescent="0.25">
      <c r="A39" s="3" t="s">
        <v>71</v>
      </c>
      <c r="B39" s="4">
        <v>106.7</v>
      </c>
      <c r="C39" s="4">
        <v>135.94999999999999</v>
      </c>
      <c r="D39" s="4">
        <v>1983.4</v>
      </c>
      <c r="E39" s="4">
        <v>480.5</v>
      </c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4" ht="15" customHeight="1" x14ac:dyDescent="0.25">
      <c r="A40" s="18" t="s">
        <v>72</v>
      </c>
      <c r="B40" s="19">
        <v>123.5</v>
      </c>
      <c r="C40" s="19">
        <v>157.38</v>
      </c>
      <c r="D40" s="19">
        <v>2548.6999999999998</v>
      </c>
      <c r="E40" s="19">
        <v>540.70000000000005</v>
      </c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</row>
    <row r="41" spans="1:24" ht="15" customHeight="1" x14ac:dyDescent="0.25">
      <c r="A41" s="3" t="s">
        <v>73</v>
      </c>
      <c r="B41" s="4">
        <v>114.2</v>
      </c>
      <c r="C41" s="4">
        <v>145.52000000000001</v>
      </c>
      <c r="D41" s="4">
        <v>2505</v>
      </c>
      <c r="E41" s="4">
        <v>450.8</v>
      </c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  <row r="42" spans="1:24" ht="15" customHeight="1" x14ac:dyDescent="0.25">
      <c r="A42" s="18" t="s">
        <v>74</v>
      </c>
      <c r="B42" s="19">
        <v>138.4</v>
      </c>
      <c r="C42" s="19">
        <v>176.34</v>
      </c>
      <c r="D42" s="19">
        <v>2951.4</v>
      </c>
      <c r="E42" s="19">
        <v>526.4</v>
      </c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</row>
    <row r="43" spans="1:24" ht="15" customHeight="1" x14ac:dyDescent="0.25">
      <c r="A43" s="3" t="s">
        <v>75</v>
      </c>
      <c r="B43" s="4">
        <v>156.1</v>
      </c>
      <c r="C43" s="4">
        <v>198.86</v>
      </c>
      <c r="D43" s="4">
        <v>3385</v>
      </c>
      <c r="E43" s="4">
        <v>616.6</v>
      </c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</row>
    <row r="44" spans="1:24" ht="15" customHeight="1" x14ac:dyDescent="0.25">
      <c r="A44" s="18" t="s">
        <v>76</v>
      </c>
      <c r="B44" s="19">
        <v>173.8</v>
      </c>
      <c r="C44" s="19">
        <v>221.38</v>
      </c>
      <c r="D44" s="19">
        <v>3818.9</v>
      </c>
      <c r="E44" s="19">
        <v>706.9</v>
      </c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</row>
    <row r="45" spans="1:24" ht="15" customHeight="1" x14ac:dyDescent="0.25">
      <c r="A45" s="3" t="s">
        <v>77</v>
      </c>
      <c r="B45" s="4">
        <v>137</v>
      </c>
      <c r="C45" s="4">
        <v>174.49</v>
      </c>
      <c r="D45" s="4">
        <v>3529.8</v>
      </c>
      <c r="E45" s="4">
        <v>511.2</v>
      </c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</row>
    <row r="46" spans="1:24" ht="15" customHeight="1" x14ac:dyDescent="0.25">
      <c r="A46" s="18" t="s">
        <v>78</v>
      </c>
      <c r="B46" s="19">
        <v>170.7</v>
      </c>
      <c r="C46" s="19">
        <v>217.41</v>
      </c>
      <c r="D46" s="19">
        <v>4285.3</v>
      </c>
      <c r="E46" s="19">
        <v>617.20000000000005</v>
      </c>
    </row>
    <row r="47" spans="1:24" ht="15" customHeight="1" x14ac:dyDescent="0.25">
      <c r="A47" s="3" t="s">
        <v>79</v>
      </c>
      <c r="B47" s="4">
        <v>198.1</v>
      </c>
      <c r="C47" s="4">
        <v>252.37</v>
      </c>
      <c r="D47" s="4">
        <v>5026.6000000000004</v>
      </c>
      <c r="E47" s="4">
        <v>737.8</v>
      </c>
    </row>
    <row r="48" spans="1:24" ht="15" customHeight="1" x14ac:dyDescent="0.25">
      <c r="A48" s="18" t="s">
        <v>80</v>
      </c>
      <c r="B48" s="19">
        <v>225.6</v>
      </c>
      <c r="C48" s="19">
        <v>287.33</v>
      </c>
      <c r="D48" s="19">
        <v>5767.2</v>
      </c>
      <c r="E48" s="19">
        <v>858.6</v>
      </c>
    </row>
    <row r="49" spans="1:5" ht="15" customHeight="1" x14ac:dyDescent="0.25">
      <c r="A49" s="3" t="s">
        <v>81</v>
      </c>
      <c r="B49" s="4">
        <v>166</v>
      </c>
      <c r="C49" s="4">
        <v>211.49</v>
      </c>
      <c r="D49" s="4">
        <v>4983.7</v>
      </c>
      <c r="E49" s="4">
        <v>601.5</v>
      </c>
    </row>
    <row r="50" spans="1:5" ht="15" customHeight="1" x14ac:dyDescent="0.25">
      <c r="A50" s="18" t="s">
        <v>82</v>
      </c>
      <c r="B50" s="19">
        <v>190.4</v>
      </c>
      <c r="C50" s="19">
        <v>242.53</v>
      </c>
      <c r="D50" s="19">
        <v>5696</v>
      </c>
      <c r="E50" s="19">
        <v>692.1</v>
      </c>
    </row>
    <row r="51" spans="1:5" ht="15" customHeight="1" x14ac:dyDescent="0.25">
      <c r="A51" s="3" t="s">
        <v>83</v>
      </c>
      <c r="B51" s="4">
        <v>226.9</v>
      </c>
      <c r="C51" s="4">
        <v>289.08999999999997</v>
      </c>
      <c r="D51" s="4">
        <v>6761.9</v>
      </c>
      <c r="E51" s="4">
        <v>828.2</v>
      </c>
    </row>
    <row r="52" spans="1:5" ht="15" customHeight="1" x14ac:dyDescent="0.25">
      <c r="A52" s="18" t="s">
        <v>84</v>
      </c>
      <c r="B52" s="19">
        <v>258.60000000000002</v>
      </c>
      <c r="C52" s="19">
        <v>329.39</v>
      </c>
      <c r="D52" s="19">
        <v>7696.2</v>
      </c>
      <c r="E52" s="19">
        <v>949.3</v>
      </c>
    </row>
    <row r="53" spans="1:5" ht="15" customHeight="1" x14ac:dyDescent="0.25">
      <c r="A53" s="3" t="s">
        <v>85</v>
      </c>
      <c r="B53" s="4">
        <v>294.89999999999998</v>
      </c>
      <c r="C53" s="4">
        <v>375.69</v>
      </c>
      <c r="D53" s="4">
        <v>8821.9</v>
      </c>
      <c r="E53" s="4">
        <v>1100.8</v>
      </c>
    </row>
    <row r="54" spans="1:5" ht="15" customHeight="1" x14ac:dyDescent="0.25">
      <c r="A54" s="18" t="s">
        <v>86</v>
      </c>
      <c r="B54" s="19">
        <v>164.6</v>
      </c>
      <c r="C54" s="19">
        <v>209.71</v>
      </c>
      <c r="D54" s="19">
        <v>5254.7</v>
      </c>
      <c r="E54" s="19">
        <v>511.8</v>
      </c>
    </row>
    <row r="55" spans="1:5" ht="15" customHeight="1" x14ac:dyDescent="0.25">
      <c r="A55" s="3" t="s">
        <v>87</v>
      </c>
      <c r="B55" s="4">
        <v>191.1</v>
      </c>
      <c r="C55" s="4">
        <v>243.45</v>
      </c>
      <c r="D55" s="4">
        <v>6405.4</v>
      </c>
      <c r="E55" s="4">
        <v>661.9</v>
      </c>
    </row>
    <row r="56" spans="1:5" ht="15" customHeight="1" x14ac:dyDescent="0.25">
      <c r="A56" s="18" t="s">
        <v>88</v>
      </c>
      <c r="B56" s="19">
        <v>191.5</v>
      </c>
      <c r="C56" s="19">
        <v>243.96</v>
      </c>
      <c r="D56" s="19">
        <v>6642.1</v>
      </c>
      <c r="E56" s="19">
        <v>553.70000000000005</v>
      </c>
    </row>
    <row r="57" spans="1:5" ht="15" customHeight="1" x14ac:dyDescent="0.25">
      <c r="A57" s="3" t="s">
        <v>89</v>
      </c>
      <c r="B57" s="4">
        <v>212.6</v>
      </c>
      <c r="C57" s="4">
        <v>270.87</v>
      </c>
      <c r="D57" s="4">
        <v>7760.3</v>
      </c>
      <c r="E57" s="4">
        <v>687.8</v>
      </c>
    </row>
    <row r="58" spans="1:5" ht="15" customHeight="1" x14ac:dyDescent="0.25">
      <c r="A58" s="18" t="s">
        <v>90</v>
      </c>
      <c r="B58" s="19">
        <v>230.6</v>
      </c>
      <c r="C58" s="19">
        <v>293.8</v>
      </c>
      <c r="D58" s="19">
        <v>9010.9</v>
      </c>
      <c r="E58" s="19">
        <v>719.9</v>
      </c>
    </row>
    <row r="59" spans="1:5" ht="15" customHeight="1" x14ac:dyDescent="0.25">
      <c r="A59" s="3" t="s">
        <v>91</v>
      </c>
      <c r="B59" s="4">
        <v>258.2</v>
      </c>
      <c r="C59" s="4">
        <v>328.88</v>
      </c>
      <c r="D59" s="4">
        <v>10348.200000000001</v>
      </c>
      <c r="E59" s="4">
        <v>856.9</v>
      </c>
    </row>
    <row r="60" spans="1:5" ht="15" customHeight="1" x14ac:dyDescent="0.25">
      <c r="A60" s="18" t="s">
        <v>92</v>
      </c>
      <c r="B60" s="19">
        <v>285.7</v>
      </c>
      <c r="C60" s="19">
        <v>363.96</v>
      </c>
      <c r="D60" s="19">
        <v>11684.5</v>
      </c>
      <c r="E60" s="19">
        <v>993.9</v>
      </c>
    </row>
    <row r="61" spans="1:5" ht="15" customHeight="1" x14ac:dyDescent="0.25">
      <c r="A61" s="3" t="s">
        <v>93</v>
      </c>
      <c r="B61" s="4">
        <v>314.5</v>
      </c>
      <c r="C61" s="4">
        <v>400.58</v>
      </c>
      <c r="D61" s="4">
        <v>12940.7</v>
      </c>
      <c r="E61" s="4">
        <v>1114.3</v>
      </c>
    </row>
    <row r="62" spans="1:5" ht="15" customHeight="1" x14ac:dyDescent="0.25">
      <c r="A62" s="18" t="s">
        <v>94</v>
      </c>
      <c r="B62" s="19">
        <v>41.4</v>
      </c>
      <c r="C62" s="19">
        <v>52.69</v>
      </c>
      <c r="D62" s="19">
        <v>392.5</v>
      </c>
      <c r="E62" s="19">
        <v>132.1</v>
      </c>
    </row>
    <row r="63" spans="1:5" ht="15" customHeight="1" x14ac:dyDescent="0.25">
      <c r="A63" s="3" t="s">
        <v>95</v>
      </c>
      <c r="B63" s="4">
        <v>49.9</v>
      </c>
      <c r="C63" s="4">
        <v>63.53</v>
      </c>
      <c r="D63" s="4">
        <v>471.6</v>
      </c>
      <c r="E63" s="4">
        <v>160.1</v>
      </c>
    </row>
    <row r="64" spans="1:5" ht="15" customHeight="1" x14ac:dyDescent="0.25">
      <c r="A64" s="18" t="s">
        <v>96</v>
      </c>
      <c r="B64" s="19">
        <v>62.6</v>
      </c>
      <c r="C64" s="19">
        <v>79.72</v>
      </c>
      <c r="D64" s="19">
        <v>745.6</v>
      </c>
      <c r="E64" s="19">
        <v>248.2</v>
      </c>
    </row>
    <row r="65" spans="1:5" ht="15" customHeight="1" x14ac:dyDescent="0.25">
      <c r="A65" s="3" t="s">
        <v>97</v>
      </c>
      <c r="B65" s="4">
        <v>72.400000000000006</v>
      </c>
      <c r="C65" s="4">
        <v>92.18</v>
      </c>
      <c r="D65" s="4">
        <v>866.6</v>
      </c>
      <c r="E65" s="4">
        <v>291.89999999999998</v>
      </c>
    </row>
    <row r="66" spans="1:5" ht="15" customHeight="1" x14ac:dyDescent="0.25">
      <c r="A66" s="18" t="s">
        <v>98</v>
      </c>
      <c r="B66" s="19">
        <v>80.2</v>
      </c>
      <c r="C66" s="19">
        <v>102.21</v>
      </c>
      <c r="D66" s="19">
        <v>960.8</v>
      </c>
      <c r="E66" s="19">
        <v>325.8</v>
      </c>
    </row>
    <row r="67" spans="1:5" ht="15" customHeight="1" x14ac:dyDescent="0.25">
      <c r="A67" s="3" t="s">
        <v>99</v>
      </c>
      <c r="B67" s="4">
        <v>87</v>
      </c>
      <c r="C67" s="4">
        <v>110.8</v>
      </c>
      <c r="D67" s="4">
        <v>1265.0999999999999</v>
      </c>
      <c r="E67" s="4">
        <v>417.5</v>
      </c>
    </row>
    <row r="68" spans="1:5" ht="15" customHeight="1" x14ac:dyDescent="0.25">
      <c r="A68" s="18" t="s">
        <v>100</v>
      </c>
      <c r="B68" s="19">
        <v>94</v>
      </c>
      <c r="C68" s="19">
        <v>119.78</v>
      </c>
      <c r="D68" s="19">
        <v>1360.7</v>
      </c>
      <c r="E68" s="19">
        <v>450.3</v>
      </c>
    </row>
    <row r="69" spans="1:5" ht="15" customHeight="1" x14ac:dyDescent="0.25">
      <c r="A69" s="3" t="s">
        <v>101</v>
      </c>
      <c r="B69" s="4">
        <v>105.8</v>
      </c>
      <c r="C69" s="4">
        <v>134.78</v>
      </c>
      <c r="D69" s="4">
        <v>1433.7</v>
      </c>
      <c r="E69" s="4">
        <v>465.9</v>
      </c>
    </row>
    <row r="70" spans="1:5" ht="15" customHeight="1" x14ac:dyDescent="0.25">
      <c r="A70" s="18" t="s">
        <v>102</v>
      </c>
      <c r="B70" s="19">
        <v>105.8</v>
      </c>
      <c r="C70" s="19">
        <v>134.82</v>
      </c>
      <c r="D70" s="19">
        <v>1538.2</v>
      </c>
      <c r="E70" s="19">
        <v>513.79999999999995</v>
      </c>
    </row>
    <row r="71" spans="1:5" ht="15" customHeight="1" x14ac:dyDescent="0.25">
      <c r="A71" s="3" t="s">
        <v>103</v>
      </c>
      <c r="B71" s="4">
        <v>109.1</v>
      </c>
      <c r="C71" s="4">
        <v>139.03</v>
      </c>
      <c r="D71" s="4">
        <v>1827.4</v>
      </c>
      <c r="E71" s="4">
        <v>605.79999999999995</v>
      </c>
    </row>
    <row r="72" spans="1:5" ht="15" customHeight="1" x14ac:dyDescent="0.25">
      <c r="A72" s="18" t="s">
        <v>104</v>
      </c>
      <c r="B72" s="19">
        <v>136.5</v>
      </c>
      <c r="C72" s="19">
        <v>173.87</v>
      </c>
      <c r="D72" s="19">
        <v>2302.6</v>
      </c>
      <c r="E72" s="19">
        <v>776.3</v>
      </c>
    </row>
    <row r="73" spans="1:5" ht="15" customHeight="1" x14ac:dyDescent="0.25">
      <c r="A73" s="3" t="s">
        <v>105</v>
      </c>
      <c r="B73" s="4">
        <v>146.6</v>
      </c>
      <c r="C73" s="4">
        <v>186.81</v>
      </c>
      <c r="D73" s="4">
        <v>2850.1</v>
      </c>
      <c r="E73" s="4">
        <v>950.8</v>
      </c>
    </row>
    <row r="74" spans="1:5" ht="15" customHeight="1" x14ac:dyDescent="0.25">
      <c r="A74" s="18" t="s">
        <v>106</v>
      </c>
      <c r="B74" s="19">
        <v>171.7</v>
      </c>
      <c r="C74" s="19">
        <v>218.69</v>
      </c>
      <c r="D74" s="19">
        <v>3331.2</v>
      </c>
      <c r="E74" s="19">
        <v>1120.5999999999999</v>
      </c>
    </row>
    <row r="75" spans="1:5" ht="15" customHeight="1" x14ac:dyDescent="0.25">
      <c r="A75" s="3" t="s">
        <v>107</v>
      </c>
      <c r="B75" s="4">
        <v>200.1</v>
      </c>
      <c r="C75" s="4">
        <v>254.87</v>
      </c>
      <c r="D75" s="4">
        <v>3844.4</v>
      </c>
      <c r="E75" s="4">
        <v>1300.2</v>
      </c>
    </row>
    <row r="76" spans="1:5" ht="15" customHeight="1" x14ac:dyDescent="0.25">
      <c r="A76" s="18" t="s">
        <v>108</v>
      </c>
      <c r="B76" s="19">
        <v>231.9</v>
      </c>
      <c r="C76" s="19">
        <v>295.39</v>
      </c>
      <c r="D76" s="19">
        <v>4481.8</v>
      </c>
      <c r="E76" s="19">
        <v>1532.2</v>
      </c>
    </row>
    <row r="77" spans="1:5" ht="15" customHeight="1" x14ac:dyDescent="0.25">
      <c r="A77" s="3" t="s">
        <v>109</v>
      </c>
      <c r="B77" s="4">
        <v>290.8</v>
      </c>
      <c r="C77" s="4">
        <v>370.49</v>
      </c>
      <c r="D77" s="4">
        <v>5608</v>
      </c>
      <c r="E77" s="4">
        <v>1895.7</v>
      </c>
    </row>
    <row r="78" spans="1:5" x14ac:dyDescent="0.25">
      <c r="A78" s="7" t="s">
        <v>18</v>
      </c>
      <c r="B78" s="8">
        <v>4.84</v>
      </c>
      <c r="C78" s="9">
        <v>6.16</v>
      </c>
      <c r="D78" s="20">
        <v>9.1</v>
      </c>
      <c r="E78" s="21">
        <v>2.75</v>
      </c>
    </row>
    <row r="79" spans="1:5" x14ac:dyDescent="0.25">
      <c r="A79" s="10" t="s">
        <v>19</v>
      </c>
      <c r="B79" s="11">
        <v>5.9</v>
      </c>
      <c r="C79" s="11">
        <v>7.51</v>
      </c>
      <c r="D79" s="22">
        <v>15</v>
      </c>
      <c r="E79" s="23">
        <v>3.68</v>
      </c>
    </row>
    <row r="80" spans="1:5" x14ac:dyDescent="0.25">
      <c r="A80" s="7" t="s">
        <v>20</v>
      </c>
      <c r="B80" s="8">
        <v>7.05</v>
      </c>
      <c r="C80" s="8">
        <v>8.98</v>
      </c>
      <c r="D80" s="20">
        <v>22.4</v>
      </c>
      <c r="E80" s="21">
        <v>4.75</v>
      </c>
    </row>
    <row r="81" spans="1:5" x14ac:dyDescent="0.25">
      <c r="A81" s="10" t="s">
        <v>21</v>
      </c>
      <c r="B81" s="11">
        <v>8.59</v>
      </c>
      <c r="C81" s="11">
        <v>10.9</v>
      </c>
      <c r="D81" s="22">
        <v>34.799999999999997</v>
      </c>
      <c r="E81" s="23">
        <v>6.46</v>
      </c>
    </row>
    <row r="82" spans="1:5" x14ac:dyDescent="0.25">
      <c r="A82" s="7" t="s">
        <v>33</v>
      </c>
      <c r="B82" s="8">
        <v>10.4</v>
      </c>
      <c r="C82" s="8">
        <v>13.3</v>
      </c>
      <c r="D82" s="20">
        <v>50.6</v>
      </c>
      <c r="E82" s="21">
        <v>8.52</v>
      </c>
    </row>
    <row r="83" spans="1:5" x14ac:dyDescent="0.25">
      <c r="A83" s="10" t="s">
        <v>32</v>
      </c>
      <c r="B83" s="11">
        <v>12.3</v>
      </c>
      <c r="C83" s="11">
        <v>15.6</v>
      </c>
      <c r="D83" s="22">
        <v>70.2</v>
      </c>
      <c r="E83" s="23">
        <v>11</v>
      </c>
    </row>
    <row r="84" spans="1:5" x14ac:dyDescent="0.25">
      <c r="A84" s="7" t="s">
        <v>31</v>
      </c>
      <c r="B84" s="8">
        <v>14.2</v>
      </c>
      <c r="C84" s="8">
        <v>18.100000000000001</v>
      </c>
      <c r="D84" s="20">
        <v>93.4</v>
      </c>
      <c r="E84" s="21">
        <v>13.8</v>
      </c>
    </row>
    <row r="85" spans="1:5" x14ac:dyDescent="0.25">
      <c r="A85" s="10" t="s">
        <v>30</v>
      </c>
      <c r="B85" s="11">
        <v>15.3</v>
      </c>
      <c r="C85" s="11">
        <v>19.5</v>
      </c>
      <c r="D85" s="22">
        <v>103</v>
      </c>
      <c r="E85" s="23">
        <v>16.399999999999999</v>
      </c>
    </row>
    <row r="86" spans="1:5" x14ac:dyDescent="0.25">
      <c r="A86" s="7" t="s">
        <v>29</v>
      </c>
      <c r="B86" s="8">
        <v>16.3</v>
      </c>
      <c r="C86" s="8">
        <v>20.7</v>
      </c>
      <c r="D86" s="20">
        <v>121</v>
      </c>
      <c r="E86" s="21">
        <v>17</v>
      </c>
    </row>
    <row r="87" spans="1:5" x14ac:dyDescent="0.25">
      <c r="A87" s="10" t="s">
        <v>28</v>
      </c>
      <c r="B87" s="11">
        <v>17.399999999999999</v>
      </c>
      <c r="C87" s="11">
        <v>22.2</v>
      </c>
      <c r="D87" s="22">
        <v>132</v>
      </c>
      <c r="E87" s="23">
        <v>20</v>
      </c>
    </row>
    <row r="88" spans="1:5" x14ac:dyDescent="0.25">
      <c r="A88" s="7" t="s">
        <v>7</v>
      </c>
      <c r="B88" s="8">
        <v>18.399999999999999</v>
      </c>
      <c r="C88" s="8">
        <v>23.4</v>
      </c>
      <c r="D88" s="20">
        <v>152</v>
      </c>
      <c r="E88" s="21">
        <v>20.5</v>
      </c>
    </row>
    <row r="89" spans="1:5" x14ac:dyDescent="0.25">
      <c r="A89" s="10" t="s">
        <v>8</v>
      </c>
      <c r="B89" s="11">
        <v>21</v>
      </c>
      <c r="C89" s="11">
        <v>26.7</v>
      </c>
      <c r="D89" s="22">
        <v>192</v>
      </c>
      <c r="E89" s="23">
        <v>25.1</v>
      </c>
    </row>
    <row r="90" spans="1:5" x14ac:dyDescent="0.25">
      <c r="A90" s="7" t="s">
        <v>27</v>
      </c>
      <c r="B90" s="8">
        <v>24</v>
      </c>
      <c r="C90" s="8">
        <v>30.6</v>
      </c>
      <c r="D90" s="20">
        <v>242</v>
      </c>
      <c r="E90" s="21">
        <v>31.6</v>
      </c>
    </row>
    <row r="91" spans="1:5" x14ac:dyDescent="0.25">
      <c r="A91" s="10" t="s">
        <v>26</v>
      </c>
      <c r="B91" s="11">
        <v>27.7</v>
      </c>
      <c r="C91" s="11">
        <v>35.200000000000003</v>
      </c>
      <c r="D91" s="22">
        <v>308</v>
      </c>
      <c r="E91" s="23">
        <v>37.299999999999997</v>
      </c>
    </row>
    <row r="92" spans="1:5" x14ac:dyDescent="0.25">
      <c r="A92" s="7" t="s">
        <v>25</v>
      </c>
      <c r="B92" s="8">
        <v>31.8</v>
      </c>
      <c r="C92" s="8">
        <v>40.5</v>
      </c>
      <c r="D92" s="20">
        <v>387</v>
      </c>
      <c r="E92" s="21">
        <v>43.6</v>
      </c>
    </row>
    <row r="93" spans="1:5" x14ac:dyDescent="0.25">
      <c r="A93" s="10" t="s">
        <v>24</v>
      </c>
      <c r="B93" s="11">
        <v>36.5</v>
      </c>
      <c r="C93" s="11">
        <v>46.5</v>
      </c>
      <c r="D93" s="22">
        <v>484</v>
      </c>
      <c r="E93" s="23">
        <v>51.8</v>
      </c>
    </row>
    <row r="94" spans="1:5" x14ac:dyDescent="0.25">
      <c r="A94" s="7" t="s">
        <v>23</v>
      </c>
      <c r="B94" s="8">
        <v>41.9</v>
      </c>
      <c r="C94" s="8">
        <v>53.4</v>
      </c>
      <c r="D94" s="20">
        <v>601</v>
      </c>
      <c r="E94" s="21">
        <v>61.7</v>
      </c>
    </row>
    <row r="95" spans="1:5" x14ac:dyDescent="0.25">
      <c r="A95" s="10" t="s">
        <v>22</v>
      </c>
      <c r="B95" s="11">
        <v>48.3</v>
      </c>
      <c r="C95" s="11">
        <v>61.5</v>
      </c>
      <c r="D95" s="22">
        <v>761</v>
      </c>
      <c r="E95" s="23">
        <v>73.400000000000006</v>
      </c>
    </row>
    <row r="96" spans="1:5" x14ac:dyDescent="0.25">
      <c r="A96" s="7" t="s">
        <v>110</v>
      </c>
      <c r="B96" s="8">
        <v>4.84</v>
      </c>
      <c r="C96" s="9">
        <v>6.16</v>
      </c>
      <c r="D96" s="21">
        <v>9.1</v>
      </c>
      <c r="E96" s="21">
        <v>2.99</v>
      </c>
    </row>
    <row r="97" spans="1:5" x14ac:dyDescent="0.25">
      <c r="A97" s="10" t="s">
        <v>111</v>
      </c>
      <c r="B97" s="11">
        <v>5.9</v>
      </c>
      <c r="C97" s="11">
        <v>7.51</v>
      </c>
      <c r="D97" s="23">
        <v>15</v>
      </c>
      <c r="E97" s="23">
        <v>4.0599999999999996</v>
      </c>
    </row>
    <row r="98" spans="1:5" x14ac:dyDescent="0.25">
      <c r="A98" s="7" t="s">
        <v>112</v>
      </c>
      <c r="B98" s="8">
        <v>7.05</v>
      </c>
      <c r="C98" s="8">
        <v>8.98</v>
      </c>
      <c r="D98" s="21">
        <v>22.5</v>
      </c>
      <c r="E98" s="21">
        <v>3.31</v>
      </c>
    </row>
    <row r="99" spans="1:5" x14ac:dyDescent="0.25">
      <c r="A99" s="10" t="s">
        <v>113</v>
      </c>
      <c r="B99" s="11">
        <v>8.59</v>
      </c>
      <c r="C99" s="11">
        <v>10.9</v>
      </c>
      <c r="D99" s="23">
        <v>34.9</v>
      </c>
      <c r="E99" s="23">
        <v>7.37</v>
      </c>
    </row>
    <row r="100" spans="1:5" x14ac:dyDescent="0.25">
      <c r="A100" s="7" t="s">
        <v>114</v>
      </c>
      <c r="B100" s="8">
        <v>10.4</v>
      </c>
      <c r="C100" s="8">
        <v>13.3</v>
      </c>
      <c r="D100" s="21">
        <v>50.8</v>
      </c>
      <c r="E100" s="21">
        <v>9.84</v>
      </c>
    </row>
    <row r="101" spans="1:5" x14ac:dyDescent="0.25">
      <c r="A101" s="10" t="s">
        <v>115</v>
      </c>
      <c r="B101" s="11">
        <v>12.3</v>
      </c>
      <c r="C101" s="11">
        <v>15.6</v>
      </c>
      <c r="D101" s="23">
        <v>70.400000000000006</v>
      </c>
      <c r="E101" s="23">
        <v>12.9</v>
      </c>
    </row>
    <row r="102" spans="1:5" x14ac:dyDescent="0.25">
      <c r="A102" s="7" t="s">
        <v>116</v>
      </c>
      <c r="B102" s="8">
        <v>14.2</v>
      </c>
      <c r="C102" s="8">
        <v>18.100000000000001</v>
      </c>
      <c r="D102" s="21">
        <v>93.8</v>
      </c>
      <c r="E102" s="21">
        <v>16.399999999999999</v>
      </c>
    </row>
    <row r="103" spans="1:5" x14ac:dyDescent="0.25">
      <c r="A103" s="10" t="s">
        <v>117</v>
      </c>
      <c r="B103" s="11">
        <v>15.3</v>
      </c>
      <c r="C103" s="11">
        <v>19.5</v>
      </c>
      <c r="D103" s="23">
        <v>103</v>
      </c>
      <c r="E103" s="23">
        <v>19.600000000000001</v>
      </c>
    </row>
    <row r="104" spans="1:5" x14ac:dyDescent="0.25">
      <c r="A104" s="7" t="s">
        <v>118</v>
      </c>
      <c r="B104" s="8">
        <v>16.3</v>
      </c>
      <c r="C104" s="8">
        <v>20.7</v>
      </c>
      <c r="D104" s="21">
        <v>121</v>
      </c>
      <c r="E104" s="21">
        <v>20.6</v>
      </c>
    </row>
    <row r="105" spans="1:5" x14ac:dyDescent="0.25">
      <c r="A105" s="10" t="s">
        <v>119</v>
      </c>
      <c r="B105" s="11">
        <v>17.399999999999999</v>
      </c>
      <c r="C105" s="11">
        <v>22.2</v>
      </c>
      <c r="D105" s="23">
        <v>133</v>
      </c>
      <c r="E105" s="23">
        <v>24.3</v>
      </c>
    </row>
    <row r="106" spans="1:5" x14ac:dyDescent="0.25">
      <c r="A106" s="7" t="s">
        <v>120</v>
      </c>
      <c r="B106" s="8">
        <v>18.399999999999999</v>
      </c>
      <c r="C106" s="8">
        <v>23.4</v>
      </c>
      <c r="D106" s="21">
        <v>153</v>
      </c>
      <c r="E106" s="21">
        <v>25.2</v>
      </c>
    </row>
    <row r="107" spans="1:5" x14ac:dyDescent="0.25">
      <c r="A107" s="10" t="s">
        <v>121</v>
      </c>
      <c r="B107" s="11">
        <v>21</v>
      </c>
      <c r="C107" s="11">
        <v>26.7</v>
      </c>
      <c r="D107" s="23">
        <v>193</v>
      </c>
      <c r="E107" s="23">
        <v>31</v>
      </c>
    </row>
    <row r="108" spans="1:5" x14ac:dyDescent="0.25">
      <c r="A108" s="7" t="s">
        <v>122</v>
      </c>
      <c r="B108" s="8">
        <v>24</v>
      </c>
      <c r="C108" s="8">
        <v>30.6</v>
      </c>
      <c r="D108" s="21">
        <v>243</v>
      </c>
      <c r="E108" s="21">
        <v>39.5</v>
      </c>
    </row>
    <row r="109" spans="1:5" x14ac:dyDescent="0.25">
      <c r="A109" s="10" t="s">
        <v>123</v>
      </c>
      <c r="B109" s="11">
        <v>27.7</v>
      </c>
      <c r="C109" s="11">
        <v>35.200000000000003</v>
      </c>
      <c r="D109" s="23">
        <v>310</v>
      </c>
      <c r="E109" s="23">
        <v>46.7</v>
      </c>
    </row>
    <row r="110" spans="1:5" x14ac:dyDescent="0.25">
      <c r="A110" s="7" t="s">
        <v>124</v>
      </c>
      <c r="B110" s="8">
        <v>31.8</v>
      </c>
      <c r="C110" s="8">
        <v>40.5</v>
      </c>
      <c r="D110" s="21">
        <v>389</v>
      </c>
      <c r="E110" s="21">
        <v>54.8</v>
      </c>
    </row>
    <row r="111" spans="1:5" x14ac:dyDescent="0.25">
      <c r="A111" s="10" t="s">
        <v>125</v>
      </c>
      <c r="B111" s="11">
        <v>36.5</v>
      </c>
      <c r="C111" s="11">
        <v>46.5</v>
      </c>
      <c r="D111" s="23">
        <v>486</v>
      </c>
      <c r="E111" s="23">
        <v>64.599999999999994</v>
      </c>
    </row>
    <row r="112" spans="1:5" x14ac:dyDescent="0.25">
      <c r="A112" s="7" t="s">
        <v>126</v>
      </c>
      <c r="B112" s="8">
        <v>41.9</v>
      </c>
      <c r="C112" s="8">
        <v>53.4</v>
      </c>
      <c r="D112" s="21">
        <v>603</v>
      </c>
      <c r="E112" s="21">
        <v>76.3</v>
      </c>
    </row>
    <row r="113" spans="1:5" x14ac:dyDescent="0.25">
      <c r="A113" s="10" t="s">
        <v>127</v>
      </c>
      <c r="B113" s="11">
        <v>48.3</v>
      </c>
      <c r="C113" s="11">
        <v>61.5</v>
      </c>
      <c r="D113" s="23">
        <v>763</v>
      </c>
      <c r="E113" s="23">
        <v>89.9</v>
      </c>
    </row>
  </sheetData>
  <mergeCells count="15">
    <mergeCell ref="I14:I15"/>
    <mergeCell ref="J14:N14"/>
    <mergeCell ref="O14:O15"/>
    <mergeCell ref="P14:P15"/>
    <mergeCell ref="Q14:W14"/>
    <mergeCell ref="J17:J18"/>
    <mergeCell ref="K17:O17"/>
    <mergeCell ref="P17:P18"/>
    <mergeCell ref="Q17:Q18"/>
    <mergeCell ref="R17:X17"/>
    <mergeCell ref="G7:G8"/>
    <mergeCell ref="H7:L7"/>
    <mergeCell ref="M7:M8"/>
    <mergeCell ref="N7:N8"/>
    <mergeCell ref="O7:U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Замена</vt:lpstr>
      <vt:lpstr>Начальный профиль</vt:lpstr>
      <vt:lpstr>Вариант замены</vt:lpstr>
      <vt:lpstr>Заданный_профиль</vt:lpstr>
      <vt:lpstr>Профиль_для_замены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DENIS</cp:lastModifiedBy>
  <cp:lastPrinted>2018-01-12T06:18:11Z</cp:lastPrinted>
  <dcterms:created xsi:type="dcterms:W3CDTF">2018-01-12T03:06:56Z</dcterms:created>
  <dcterms:modified xsi:type="dcterms:W3CDTF">2018-01-13T05:52:01Z</dcterms:modified>
</cp:coreProperties>
</file>