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artemov\Downloads\"/>
    </mc:Choice>
  </mc:AlternateContent>
  <bookViews>
    <workbookView xWindow="0" yWindow="0" windowWidth="28800" windowHeight="129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J4" i="1"/>
  <c r="I4" i="1"/>
  <c r="H4" i="1"/>
  <c r="G4" i="1"/>
  <c r="F4" i="1"/>
  <c r="E4" i="1"/>
  <c r="D4" i="1"/>
  <c r="K3" i="1"/>
  <c r="J3" i="1"/>
  <c r="I3" i="1"/>
  <c r="H3" i="1"/>
  <c r="G3" i="1"/>
  <c r="F3" i="1"/>
  <c r="E3" i="1"/>
  <c r="D3" i="1"/>
  <c r="K2" i="1"/>
  <c r="J2" i="1"/>
  <c r="I2" i="1"/>
  <c r="H2" i="1"/>
  <c r="G2" i="1"/>
  <c r="F2" i="1"/>
  <c r="E2" i="1"/>
  <c r="D2" i="1"/>
</calcChain>
</file>

<file path=xl/sharedStrings.xml><?xml version="1.0" encoding="utf-8"?>
<sst xmlns="http://schemas.openxmlformats.org/spreadsheetml/2006/main" count="16" uniqueCount="14">
  <si>
    <t>Planing.sh.end.</t>
  </si>
  <si>
    <t>Curr.arr.date</t>
  </si>
  <si>
    <t>Curr.arr.date(GMT)</t>
  </si>
  <si>
    <t>Check-in del</t>
  </si>
  <si>
    <t>Demurage WH</t>
  </si>
  <si>
    <t>DoT delta</t>
  </si>
  <si>
    <t>Transit Delta</t>
  </si>
  <si>
    <t>Demurage Client</t>
  </si>
  <si>
    <t>Agr. Arr. Delta</t>
  </si>
  <si>
    <t>Agreed arrival mistake</t>
  </si>
  <si>
    <t>Официальное время в транзите</t>
  </si>
  <si>
    <t>Дата убытия от клиента</t>
  </si>
  <si>
    <t>своевременность прибытия тс на выгрузку</t>
  </si>
  <si>
    <t>+07:00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</si>
</sst>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\ h:mm;@"/>
    <numFmt numFmtId="165" formatCode="h:mm;@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 applyAlignment="1">
      <alignment wrapText="1"/>
    </xf>
    <xf numFmtId="164" fontId="0" fillId="2" borderId="1" xfId="0" applyNumberFormat="1" applyFill="1" applyBorder="1"/>
    <xf numFmtId="22" fontId="0" fillId="2" borderId="1" xfId="0" applyNumberFormat="1" applyFill="1" applyBorder="1"/>
    <xf numFmtId="165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workbookViewId="0">
      <selection activeCell="M2" sqref="M2:M4"/>
    </sheetView>
  </sheetViews>
  <sheetFormatPr defaultRowHeight="15" x14ac:dyDescent="0.25"/>
  <cols>
    <col min="1" max="2" width="15.28515625" bestFit="1" customWidth="1"/>
    <col min="12" max="12" width="19.42578125" customWidth="1"/>
    <col min="13" max="13" width="26" customWidth="1"/>
  </cols>
  <sheetData>
    <row r="1" spans="1:13" ht="4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</row>
    <row r="2" spans="1:13" x14ac:dyDescent="0.25">
      <c r="A2" s="4">
        <v>43013.666666666664</v>
      </c>
      <c r="B2" s="4">
        <v>43012.902777777781</v>
      </c>
      <c r="C2" s="2" t="s">
        <v>13</v>
      </c>
      <c r="D2" s="2" t="str">
        <f>"480.00"</f>
        <v>480.00</v>
      </c>
      <c r="E2" s="2" t="str">
        <f>"60.00"</f>
        <v>60.00</v>
      </c>
      <c r="F2" s="2" t="str">
        <f t="shared" ref="F2:G2" si="0">"0.00"</f>
        <v>0.00</v>
      </c>
      <c r="G2" s="2" t="str">
        <f t="shared" si="0"/>
        <v>0.00</v>
      </c>
      <c r="H2" s="2" t="str">
        <f>"440.00"</f>
        <v>440.00</v>
      </c>
      <c r="I2" s="2" t="str">
        <f t="shared" ref="I2:J2" si="1">"0.00"</f>
        <v>0.00</v>
      </c>
      <c r="J2" s="2" t="str">
        <f t="shared" si="1"/>
        <v>0.00</v>
      </c>
      <c r="K2" s="2" t="str">
        <f>"96.00"</f>
        <v>96.00</v>
      </c>
      <c r="L2" s="5">
        <v>43013.208333333336</v>
      </c>
      <c r="M2" s="6"/>
    </row>
    <row r="3" spans="1:13" x14ac:dyDescent="0.25">
      <c r="A3" s="5">
        <v>43019.041666666664</v>
      </c>
      <c r="B3" s="5">
        <v>43017.621527777781</v>
      </c>
      <c r="C3" s="2" t="s">
        <v>13</v>
      </c>
      <c r="D3" s="2" t="str">
        <f t="shared" ref="D3:D4" si="2">"0.00"</f>
        <v>0.00</v>
      </c>
      <c r="E3" s="2" t="str">
        <f>"450.00"</f>
        <v>450.00</v>
      </c>
      <c r="F3" s="2" t="str">
        <f t="shared" ref="F3:G4" si="3">"0.00"</f>
        <v>0.00</v>
      </c>
      <c r="G3" s="2" t="str">
        <f t="shared" si="3"/>
        <v>0.00</v>
      </c>
      <c r="H3" s="2" t="str">
        <f>"220.00"</f>
        <v>220.00</v>
      </c>
      <c r="I3" s="2" t="str">
        <f t="shared" ref="I3:J4" si="4">"0.00"</f>
        <v>0.00</v>
      </c>
      <c r="J3" s="2" t="str">
        <f t="shared" si="4"/>
        <v>0.00</v>
      </c>
      <c r="K3" s="2" t="str">
        <f t="shared" ref="K3:K4" si="5">"120.00"</f>
        <v>120.00</v>
      </c>
      <c r="L3" s="5">
        <v>43017.774305555555</v>
      </c>
      <c r="M3" s="6"/>
    </row>
    <row r="4" spans="1:13" x14ac:dyDescent="0.25">
      <c r="A4" s="5">
        <v>43018.791666666664</v>
      </c>
      <c r="B4" s="5">
        <v>43018.871527777781</v>
      </c>
      <c r="C4" s="2" t="s">
        <v>13</v>
      </c>
      <c r="D4" s="2" t="str">
        <f t="shared" si="2"/>
        <v>0.00</v>
      </c>
      <c r="E4" s="2" t="str">
        <f>"120.00"</f>
        <v>120.00</v>
      </c>
      <c r="F4" s="2" t="str">
        <f t="shared" si="3"/>
        <v>0.00</v>
      </c>
      <c r="G4" s="2" t="str">
        <f t="shared" si="3"/>
        <v>0.00</v>
      </c>
      <c r="H4" s="2" t="str">
        <f>"180.00"</f>
        <v>180.00</v>
      </c>
      <c r="I4" s="2" t="str">
        <f t="shared" si="4"/>
        <v>0.00</v>
      </c>
      <c r="J4" s="2" t="str">
        <f t="shared" si="4"/>
        <v>0.00</v>
      </c>
      <c r="K4" s="2" t="str">
        <f t="shared" si="5"/>
        <v>120.00</v>
      </c>
      <c r="L4" s="5">
        <v>43018.996527777781</v>
      </c>
      <c r="M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Артемов Артем Борисович</dc:creator>
  <cp:lastModifiedBy>Артемов Артем Борисович</cp:lastModifiedBy>
  <dcterms:created xsi:type="dcterms:W3CDTF">2018-01-16T06:09:03Z</dcterms:created>
  <dcterms:modified xsi:type="dcterms:W3CDTF">2018-01-16T06:18:09Z</dcterms:modified>
</cp:coreProperties>
</file>