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bookViews>
    <workbookView xWindow="0" yWindow="0" windowWidth="28800" windowHeight="12795" xr2:uid="{0EB7D715-C966-47C1-A675-41F42C607CA7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4" i="1"/>
  <c r="B3" i="1"/>
  <c r="B1" i="1"/>
</calcChain>
</file>

<file path=xl/sharedStrings.xml><?xml version="1.0" encoding="utf-8"?>
<sst xmlns="http://schemas.openxmlformats.org/spreadsheetml/2006/main" count="34" uniqueCount="20">
  <si>
    <t>Контрагент</t>
  </si>
  <si>
    <t>Сумма задолженности</t>
  </si>
  <si>
    <t>юридическое лицо</t>
  </si>
  <si>
    <t>дата договора</t>
  </si>
  <si>
    <t>предмет договора</t>
  </si>
  <si>
    <t>Ромашка</t>
  </si>
  <si>
    <t>Трансформер</t>
  </si>
  <si>
    <t>Кит</t>
  </si>
  <si>
    <t>Лицей</t>
  </si>
  <si>
    <t>Дата</t>
  </si>
  <si>
    <t>ООО</t>
  </si>
  <si>
    <t>ОАО</t>
  </si>
  <si>
    <t>поставка</t>
  </si>
  <si>
    <t>услуга</t>
  </si>
  <si>
    <t>работы</t>
  </si>
  <si>
    <t>Итог</t>
  </si>
  <si>
    <t>Реестр платежей</t>
  </si>
  <si>
    <t>сумма оплаты</t>
  </si>
  <si>
    <t>дата оплаты</t>
  </si>
  <si>
    <t>номер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</si>
</sst>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2" borderId="0" xfId="0" applyNumberFormat="1" applyFont="1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3" borderId="0" xfId="0" applyNumberFormat="1" applyFill="1"/>
  </cellXfs>
  <cellStyles count="1">
    <cellStyle name="Обычный" xfId="0" builtinId="0"/>
  </cellStyles>
  <dxfs count="9">
    <dxf>
      <numFmt numFmtId="164" formatCode="#,##0.00&quot;р.&quot;"/>
      <fill>
        <patternFill patternType="solid">
          <fgColor indexed="64"/>
          <bgColor rgb="FFFFFF00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#,##0.00&quot;р.&quot;"/>
      <fill>
        <patternFill patternType="solid">
          <fgColor theme="0" tint="-0.14999847407452621"/>
          <bgColor theme="0" tint="-0.14999847407452621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6F13FE-37EF-4E98-9020-1594BDE1AE57}" name="Таблица1" displayName="Таблица1" ref="A2:E7" totalsRowCount="1">
  <autoFilter ref="A2:E6" xr:uid="{527B284A-AABE-457D-BAC4-E12FB99733CC}"/>
  <tableColumns count="5">
    <tableColumn id="1" xr3:uid="{1F902D89-989B-4095-A482-6979BF8901E6}" name="Контрагент" totalsRowLabel="Итог"/>
    <tableColumn id="2" xr3:uid="{588D2A3B-E8B0-45F9-B604-616C98F983B6}" name="Сумма задолженности" totalsRowFunction="sum" dataDxfId="0"/>
    <tableColumn id="3" xr3:uid="{C2D2890C-5DA2-41DA-B205-194B7F5C868E}" name="юридическое лицо" dataDxfId="1" totalsRowDxfId="5"/>
    <tableColumn id="4" xr3:uid="{A3EEF5DE-8DA1-4967-B5BD-0C06AD37639F}" name="дата договора" dataDxfId="8" totalsRowDxfId="6"/>
    <tableColumn id="5" xr3:uid="{AF88D6C6-B518-40DB-8384-E2EBA231FAEE}" name="предмет договора" dataDxfId="7" totalsRowDxfId="2"/>
  </tableColumns>
  <tableStyleInfo name="TableStyleLight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EBA56B-F457-4091-A93D-3EB601CFF4DD}" name="Таблица2" displayName="Таблица2" ref="I2:L12" totalsRowShown="0">
  <autoFilter ref="I2:L12" xr:uid="{FBC5484E-16C8-4B22-9692-1D0FEF3DB2D6}"/>
  <tableColumns count="4">
    <tableColumn id="1" xr3:uid="{016BE705-E393-48E0-9DC4-D378AF1FAC4F}" name="Контрагент"/>
    <tableColumn id="2" xr3:uid="{48596802-3F07-48EE-ADB5-C892DFFBB1EF}" name="сумма оплаты" dataDxfId="4"/>
    <tableColumn id="3" xr3:uid="{2ABC1DEA-D2A5-4182-8C6F-C1008BCD7903}" name="дата оплаты" dataDxfId="3"/>
    <tableColumn id="4" xr3:uid="{342BD165-6D0C-4184-B856-94ADD04F302B}" name="номер пп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9A3D-7CD3-43D5-8C2A-D9F554365903}">
  <dimension ref="A1:L12"/>
  <sheetViews>
    <sheetView tabSelected="1" workbookViewId="0">
      <selection activeCell="C11" sqref="C11"/>
    </sheetView>
  </sheetViews>
  <sheetFormatPr defaultRowHeight="15" x14ac:dyDescent="0.25"/>
  <cols>
    <col min="1" max="1" width="13.5703125" bestFit="1" customWidth="1"/>
    <col min="2" max="2" width="23.7109375" customWidth="1"/>
    <col min="3" max="3" width="20.5703125" customWidth="1"/>
    <col min="4" max="4" width="16" customWidth="1"/>
    <col min="5" max="5" width="20" customWidth="1"/>
    <col min="9" max="9" width="16.85546875" bestFit="1" customWidth="1"/>
    <col min="10" max="10" width="16" customWidth="1"/>
    <col min="11" max="11" width="14.28515625" customWidth="1"/>
    <col min="12" max="12" width="11.85546875" customWidth="1"/>
  </cols>
  <sheetData>
    <row r="1" spans="1:12" x14ac:dyDescent="0.25">
      <c r="A1" t="s">
        <v>9</v>
      </c>
      <c r="B1" s="1">
        <f ca="1">TODAY()</f>
        <v>43121</v>
      </c>
      <c r="I1" t="s">
        <v>16</v>
      </c>
    </row>
    <row r="2" spans="1:12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I2" t="s">
        <v>0</v>
      </c>
      <c r="J2" t="s">
        <v>17</v>
      </c>
      <c r="K2" t="s">
        <v>18</v>
      </c>
      <c r="L2" t="s">
        <v>19</v>
      </c>
    </row>
    <row r="3" spans="1:12" x14ac:dyDescent="0.25">
      <c r="A3" t="s">
        <v>5</v>
      </c>
      <c r="B3" s="6">
        <f>1020544.7</f>
        <v>1020544.7</v>
      </c>
      <c r="C3" s="4" t="s">
        <v>10</v>
      </c>
      <c r="D3" s="5">
        <v>43101</v>
      </c>
      <c r="E3" s="4" t="s">
        <v>12</v>
      </c>
      <c r="I3" t="s">
        <v>5</v>
      </c>
      <c r="J3" s="3">
        <v>100000</v>
      </c>
      <c r="K3" s="1">
        <v>43115</v>
      </c>
      <c r="L3">
        <v>44</v>
      </c>
    </row>
    <row r="4" spans="1:12" x14ac:dyDescent="0.25">
      <c r="A4" t="s">
        <v>6</v>
      </c>
      <c r="B4" s="6">
        <f>21003601.09</f>
        <v>21003601.09</v>
      </c>
      <c r="C4" s="4" t="s">
        <v>10</v>
      </c>
      <c r="D4" s="5">
        <v>42872</v>
      </c>
      <c r="E4" s="4" t="s">
        <v>13</v>
      </c>
      <c r="I4" t="s">
        <v>5</v>
      </c>
      <c r="J4" s="3">
        <v>200000</v>
      </c>
      <c r="K4" s="1">
        <v>43116</v>
      </c>
      <c r="L4">
        <v>45</v>
      </c>
    </row>
    <row r="5" spans="1:12" x14ac:dyDescent="0.25">
      <c r="A5" t="s">
        <v>7</v>
      </c>
      <c r="B5" s="6">
        <v>544701.22</v>
      </c>
      <c r="C5" s="4" t="s">
        <v>11</v>
      </c>
      <c r="D5" s="5">
        <v>43064</v>
      </c>
      <c r="E5" s="4" t="s">
        <v>13</v>
      </c>
      <c r="I5" t="s">
        <v>7</v>
      </c>
      <c r="J5" s="3">
        <v>300000</v>
      </c>
      <c r="K5" s="1">
        <v>43117</v>
      </c>
      <c r="L5">
        <v>46</v>
      </c>
    </row>
    <row r="6" spans="1:12" x14ac:dyDescent="0.25">
      <c r="A6" t="s">
        <v>8</v>
      </c>
      <c r="B6" s="6">
        <f>8512967.1</f>
        <v>8512967.0999999996</v>
      </c>
      <c r="C6" s="4" t="s">
        <v>10</v>
      </c>
      <c r="D6" s="5">
        <v>42086</v>
      </c>
      <c r="E6" s="4" t="s">
        <v>14</v>
      </c>
      <c r="I6" t="s">
        <v>8</v>
      </c>
      <c r="J6" s="3">
        <v>400000</v>
      </c>
      <c r="K6" s="1">
        <v>43118</v>
      </c>
      <c r="L6">
        <v>47</v>
      </c>
    </row>
    <row r="7" spans="1:12" x14ac:dyDescent="0.25">
      <c r="A7" t="s">
        <v>15</v>
      </c>
      <c r="B7" s="2">
        <f>SUBTOTAL(109,Таблица1[Сумма задолженности])</f>
        <v>31081814.109999999</v>
      </c>
      <c r="C7" s="4"/>
      <c r="D7" s="4"/>
      <c r="E7" s="4"/>
      <c r="I7" t="s">
        <v>6</v>
      </c>
      <c r="J7" s="3">
        <v>500000</v>
      </c>
      <c r="K7" s="1">
        <v>43119</v>
      </c>
      <c r="L7">
        <v>48</v>
      </c>
    </row>
    <row r="8" spans="1:12" x14ac:dyDescent="0.25">
      <c r="I8" t="s">
        <v>6</v>
      </c>
      <c r="J8" s="3">
        <v>600000</v>
      </c>
      <c r="K8" s="1">
        <v>43120</v>
      </c>
      <c r="L8">
        <v>49</v>
      </c>
    </row>
    <row r="9" spans="1:12" x14ac:dyDescent="0.25">
      <c r="I9" t="s">
        <v>8</v>
      </c>
      <c r="J9" s="3">
        <v>700000</v>
      </c>
      <c r="K9" s="1">
        <v>43121</v>
      </c>
      <c r="L9">
        <v>50</v>
      </c>
    </row>
    <row r="10" spans="1:12" x14ac:dyDescent="0.25">
      <c r="I10" t="s">
        <v>5</v>
      </c>
      <c r="J10" s="3">
        <v>800000</v>
      </c>
      <c r="K10" s="1">
        <v>43122</v>
      </c>
      <c r="L10">
        <v>51</v>
      </c>
    </row>
    <row r="11" spans="1:12" x14ac:dyDescent="0.25">
      <c r="I11" t="s">
        <v>7</v>
      </c>
      <c r="J11" s="3">
        <v>900000</v>
      </c>
      <c r="K11" s="1">
        <v>43123</v>
      </c>
      <c r="L11">
        <v>52</v>
      </c>
    </row>
    <row r="12" spans="1:12" x14ac:dyDescent="0.25">
      <c r="I12" t="s">
        <v>6</v>
      </c>
      <c r="J12" s="3">
        <v>1000000</v>
      </c>
      <c r="K12" s="1">
        <v>43124</v>
      </c>
      <c r="L12">
        <v>53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2018-01-21T09:26:08Z</dcterms:created>
  <dcterms:modified xsi:type="dcterms:W3CDTF">2018-01-21T09:41:16Z</dcterms:modified>
</cp:coreProperties>
</file>