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E3" i="1" l="1"/>
  <c r="J4" i="1" l="1"/>
  <c r="I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H4" i="1"/>
</calcChain>
</file>

<file path=xl/sharedStrings.xml><?xml version="1.0" encoding="utf-8"?>
<sst xmlns="http://schemas.openxmlformats.org/spreadsheetml/2006/main" count="10" uniqueCount="10">
  <si>
    <t>Длительность</t>
  </si>
  <si>
    <t>Начало</t>
  </si>
  <si>
    <t>Конец</t>
  </si>
  <si>
    <t>Общая длительность</t>
  </si>
  <si>
    <t>Средняя длительность</t>
  </si>
  <si>
    <t>Максимальная длительность</t>
  </si>
  <si>
    <t>Минимальная длительность</t>
  </si>
  <si>
    <t>Статистика</t>
  </si>
  <si>
    <t>Добрый день! Необходимо заполнить пустые клетки из 1 таблицы в формате: М м. д д. ч ч. мм мин. Пример: 1 м. 3 д. 14 ч. 20 мин. Во второй таблице первые 2 значения в формате д д. чч:мм:cc. Пример: 5 д. 3:14:20. Последнее просто без дней чч:мм:cc. Нужно учесть то, что таблица будет постоянно продлеваться. Всё нужно сделать без каких-то доп столбцов и прочего. Заранее благодарю.</t>
  </si>
  <si>
    <t>Вариан2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</si>
</sst>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₽&quot;_-;\-* #,##0.00\ &quot;₽&quot;_-;_-* &quot;-&quot;??\ &quot;₽&quot;_-;_-@_-"/>
    <numFmt numFmtId="165" formatCode="h:mm;@"/>
    <numFmt numFmtId="166" formatCode="d&quot; д. &quot;h&quot; ч. &quot;mm&quot; м.&quot;"/>
    <numFmt numFmtId="167" formatCode="d&quot; д. &quot;h:mm:ss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theme="0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 applyAlignment="1">
      <alignment horizontal="center" vertical="center"/>
    </xf>
    <xf numFmtId="22" fontId="3" fillId="0" borderId="0" xfId="2" applyNumberFormat="1" applyFont="1" applyFill="1" applyAlignment="1">
      <alignment horizontal="center" vertical="center"/>
    </xf>
    <xf numFmtId="22" fontId="4" fillId="0" borderId="0" xfId="2" applyNumberFormat="1" applyFont="1" applyFill="1" applyAlignment="1">
      <alignment horizontal="center" vertical="center"/>
    </xf>
    <xf numFmtId="22" fontId="4" fillId="0" borderId="0" xfId="2" applyNumberFormat="1" applyFont="1" applyFill="1" applyAlignment="1">
      <alignment horizontal="left" vertical="center"/>
    </xf>
    <xf numFmtId="0" fontId="5" fillId="0" borderId="0" xfId="0" applyFont="1"/>
    <xf numFmtId="2" fontId="0" fillId="0" borderId="0" xfId="0" applyNumberFormat="1"/>
    <xf numFmtId="2" fontId="4" fillId="0" borderId="0" xfId="2" applyNumberFormat="1" applyFont="1" applyFill="1" applyAlignment="1">
      <alignment horizontal="left" vertical="center"/>
    </xf>
    <xf numFmtId="166" fontId="3" fillId="0" borderId="0" xfId="2" applyNumberFormat="1" applyFont="1" applyFill="1" applyAlignment="1">
      <alignment horizontal="center" vertical="center"/>
    </xf>
    <xf numFmtId="167" fontId="0" fillId="0" borderId="0" xfId="0" applyNumberFormat="1"/>
    <xf numFmtId="21" fontId="0" fillId="0" borderId="0" xfId="0" applyNumberFormat="1"/>
    <xf numFmtId="166" fontId="0" fillId="0" borderId="0" xfId="0" applyNumberFormat="1" applyAlignment="1">
      <alignment horizontal="right"/>
    </xf>
    <xf numFmtId="22" fontId="6" fillId="0" borderId="0" xfId="2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</cellXfs>
  <cellStyles count="3">
    <cellStyle name="Денежный" xfId="1" builtinId="4"/>
    <cellStyle name="Обычный" xfId="0" builtinId="0"/>
    <cellStyle name="Пояснение" xfId="2" builtinId="53"/>
  </cellStyles>
  <dxfs count="10">
    <dxf>
      <numFmt numFmtId="26" formatCode="h:mm:ss"/>
    </dxf>
    <dxf>
      <numFmt numFmtId="167" formatCode="d&quot; д. &quot;h:mm:ss"/>
    </dxf>
    <dxf>
      <numFmt numFmtId="167" formatCode="d&quot; д. &quot;h:mm:ss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7" formatCode="dd/mm/yyyy\ 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7" formatCode="dd/mm/yyyy\ 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8" formatCode="dd&quot; д. &quot;h&quot; ч. &quot;mm&quot; м&quot;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7" formatCode="dd/mm/yyyy\ 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7" formatCode="dd/mm/yyyy\ 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7" formatCode="dd/mm/yyyy\ h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B2:F79" totalsRowShown="0" dataDxfId="8">
  <autoFilter ref="B2:F79"/>
  <tableColumns count="5">
    <tableColumn id="1" name="Начало" dataDxfId="7" dataCellStyle="Пояснение"/>
    <tableColumn id="2" name="Конец" dataDxfId="6" dataCellStyle="Пояснение"/>
    <tableColumn id="3" name="Длительность" dataDxfId="5">
      <calculatedColumnFormula>INT(C3-B3)&amp;" д. "&amp;TEXT(C3-B3,"ч"" ч. ""м"" мин.""")</calculatedColumnFormula>
    </tableColumn>
    <tableColumn id="4" name="Общая длительность" dataDxfId="4" dataCellStyle="Пояснение">
      <calculatedColumnFormula>INT(SUMPRODUCT($C$3:C3-$B$3:B3))&amp;" д. "&amp;TEXT(SUMPRODUCT($C$3:C3-$B$3:B3),"ч"" ч. ""м"" мин.""")</calculatedColumnFormula>
    </tableColumn>
    <tableColumn id="5" name="Вариан2" dataDxfId="3" dataCellStyle="Пояснение">
      <calculatedColumnFormula>IF(DATEDIF(0,SUMPRODUCT($C$3:C3-$B$3:B3),"m"),DATEDIF(0,SUMPRODUCT($C$3:C3-$B$3:B3),"m")&amp;" м. ","")&amp;TEXT(SUMPRODUCT($C$3:C3-$B$3:B3),"д"" д. ""ч"" ч. ""м"" мин.""")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H3:J4" totalsRowShown="0">
  <autoFilter ref="H3:J4"/>
  <tableColumns count="3">
    <tableColumn id="1" name="Средняя длительность" dataDxfId="2">
      <calculatedColumnFormula>SUMPRODUCT(C3:C79-B3:B79)/COUNT(B3:B79)</calculatedColumnFormula>
    </tableColumn>
    <tableColumn id="2" name="Максимальная длительность" dataDxfId="1">
      <calculatedColumnFormula>SUMPRODUCT(MAX(C3:C79-B3:B79))</calculatedColumnFormula>
    </tableColumn>
    <tableColumn id="3" name="Минимальная длительность" dataDxfId="0">
      <calculatedColumnFormula>SUMPRODUCT(MIN(C3:C79-B3:B79))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0"/>
  <sheetViews>
    <sheetView tabSelected="1" topLeftCell="B44" workbookViewId="0">
      <selection activeCell="E56" sqref="E56"/>
    </sheetView>
  </sheetViews>
  <sheetFormatPr defaultRowHeight="15" x14ac:dyDescent="0.25"/>
  <cols>
    <col min="2" max="3" width="15.85546875" bestFit="1" customWidth="1"/>
    <col min="4" max="4" width="20.7109375" style="6" bestFit="1" customWidth="1"/>
    <col min="5" max="5" width="27.5703125" bestFit="1" customWidth="1"/>
    <col min="6" max="6" width="27.5703125" customWidth="1"/>
    <col min="8" max="8" width="24.7109375" bestFit="1" customWidth="1"/>
    <col min="9" max="9" width="30.7109375" bestFit="1" customWidth="1"/>
    <col min="10" max="10" width="30.140625" bestFit="1" customWidth="1"/>
  </cols>
  <sheetData>
    <row r="1" spans="2:12" x14ac:dyDescent="0.25">
      <c r="L1" s="5" t="s">
        <v>8</v>
      </c>
    </row>
    <row r="2" spans="2:12" x14ac:dyDescent="0.25">
      <c r="B2" s="3" t="s">
        <v>1</v>
      </c>
      <c r="C2" s="3" t="s">
        <v>2</v>
      </c>
      <c r="D2" s="7" t="s">
        <v>0</v>
      </c>
      <c r="E2" s="4" t="s">
        <v>3</v>
      </c>
      <c r="F2" s="4" t="s">
        <v>9</v>
      </c>
      <c r="H2" s="13" t="s">
        <v>7</v>
      </c>
      <c r="I2" s="13"/>
      <c r="J2" s="13"/>
    </row>
    <row r="3" spans="2:12" x14ac:dyDescent="0.25">
      <c r="B3" s="2">
        <v>42934.227164351847</v>
      </c>
      <c r="C3" s="2">
        <v>42936.426087962966</v>
      </c>
      <c r="D3" s="11" t="str">
        <f>INT(C3-B3)&amp;" д. "&amp;TEXT(C3-B3,"ч"" ч. ""м"" мин.""")</f>
        <v>2 д. 4 ч. 46 мин.</v>
      </c>
      <c r="E3" s="8" t="str">
        <f>INT(SUMPRODUCT($C$3:C3-$B$3:B3))&amp;" д. "&amp;TEXT(SUMPRODUCT($C$3:C3-$B$3:B3),"ч"" ч. ""м"" мин.""")</f>
        <v>2 д. 4 ч. 46 мин.</v>
      </c>
      <c r="F3" s="12" t="str">
        <f>IF(DATEDIF(0,SUMPRODUCT($C$3:C3-$B$3:B3),"m"),DATEDIF(0,SUMPRODUCT($C$3:C3-$B$3:B3),"m")&amp;" м. ","")&amp;TEXT(SUMPRODUCT($C$3:C3-$B$3:B3),"д"" д. ""ч"" ч. ""м"" мин.""")</f>
        <v>2 д. 4 ч. 46 мин.</v>
      </c>
      <c r="H3" t="s">
        <v>4</v>
      </c>
      <c r="I3" t="s">
        <v>5</v>
      </c>
      <c r="J3" t="s">
        <v>6</v>
      </c>
    </row>
    <row r="4" spans="2:12" x14ac:dyDescent="0.25">
      <c r="B4" s="2">
        <v>42934.654942129622</v>
      </c>
      <c r="C4" s="2">
        <v>42937.313738425924</v>
      </c>
      <c r="D4" s="11" t="str">
        <f t="shared" ref="D4:D67" si="0">INT(C4-B4)&amp;" д. "&amp;TEXT(C4-B4,"ч"" ч. ""м"" мин.""")</f>
        <v>2 д. 15 ч. 48 мин.</v>
      </c>
      <c r="E4" s="8" t="str">
        <f>INT(SUMPRODUCT($C$3:C4-$B$3:B4))&amp;" д. "&amp;TEXT(SUMPRODUCT($C$3:C4-$B$3:B4),"ч"" ч. ""м"" мин.""")</f>
        <v>4 д. 20 ч. 35 мин.</v>
      </c>
      <c r="F4" s="12" t="str">
        <f>IF(DATEDIF(0,SUMPRODUCT($C$3:C4-$B$3:B4),"m"),DATEDIF(0,SUMPRODUCT($C$3:C4-$B$3:B4),"m")&amp;" м. ","")&amp;TEXT(SUMPRODUCT($C$3:C4-$B$3:B4),"д"" д. ""ч"" ч. ""м"" мин.""")</f>
        <v>4 д. 20 ч. 35 мин.</v>
      </c>
      <c r="H4" s="9">
        <f>SUMPRODUCT(C3:C79-B3:B79)/COUNT(B3:B79)</f>
        <v>2.6143981481529242</v>
      </c>
      <c r="I4" s="9">
        <f>SUMPRODUCT(MAX(C3:C79-B3:B79))</f>
        <v>68.136562500010768</v>
      </c>
      <c r="J4" s="10">
        <f>SUMPRODUCT(MIN(C3:C79-B3:B79))</f>
        <v>4.1770833333430346E-2</v>
      </c>
    </row>
    <row r="5" spans="2:12" x14ac:dyDescent="0.25">
      <c r="B5" s="2">
        <v>42934.656388888885</v>
      </c>
      <c r="C5" s="2">
        <v>42935.550312500003</v>
      </c>
      <c r="D5" s="11" t="str">
        <f t="shared" si="0"/>
        <v>0 д. 21 ч. 27 мин.</v>
      </c>
      <c r="E5" s="8" t="str">
        <f>INT(SUMPRODUCT($C$3:C5-$B$3:B5))&amp;" д. "&amp;TEXT(SUMPRODUCT($C$3:C5-$B$3:B5),"ч"" ч. ""м"" мин.""")</f>
        <v>5 д. 18 ч. 2 мин.</v>
      </c>
      <c r="F5" s="12" t="str">
        <f>IF(DATEDIF(0,SUMPRODUCT($C$3:C5-$B$3:B5),"m"),DATEDIF(0,SUMPRODUCT($C$3:C5-$B$3:B5),"m")&amp;" м. ","")&amp;TEXT(SUMPRODUCT($C$3:C5-$B$3:B5),"д"" д. ""ч"" ч. ""м"" мин.""")</f>
        <v>5 д. 18 ч. 2 мин.</v>
      </c>
    </row>
    <row r="6" spans="2:12" x14ac:dyDescent="0.25">
      <c r="B6" s="2">
        <v>42935.408287037033</v>
      </c>
      <c r="C6" s="2">
        <v>42943.421053240738</v>
      </c>
      <c r="D6" s="11" t="str">
        <f t="shared" si="0"/>
        <v>8 д. 0 ч. 18 мин.</v>
      </c>
      <c r="E6" s="8" t="str">
        <f>INT(SUMPRODUCT($C$3:C6-$B$3:B6))&amp;" д. "&amp;TEXT(SUMPRODUCT($C$3:C6-$B$3:B6),"ч"" ч. ""м"" мин.""")</f>
        <v>13 д. 18 ч. 20 мин.</v>
      </c>
      <c r="F6" s="12" t="str">
        <f>IF(DATEDIF(0,SUMPRODUCT($C$3:C6-$B$3:B6),"m"),DATEDIF(0,SUMPRODUCT($C$3:C6-$B$3:B6),"m")&amp;" м. ","")&amp;TEXT(SUMPRODUCT($C$3:C6-$B$3:B6),"д"" д. ""ч"" ч. ""м"" мин.""")</f>
        <v>13 д. 18 ч. 20 мин.</v>
      </c>
    </row>
    <row r="7" spans="2:12" x14ac:dyDescent="0.25">
      <c r="B7" s="2">
        <v>42936.963043981479</v>
      </c>
      <c r="C7" s="2">
        <v>42941.327592592592</v>
      </c>
      <c r="D7" s="11" t="str">
        <f t="shared" si="0"/>
        <v>4 д. 8 ч. 44 мин.</v>
      </c>
      <c r="E7" s="8" t="str">
        <f>INT(SUMPRODUCT($C$3:C7-$B$3:B7))&amp;" д. "&amp;TEXT(SUMPRODUCT($C$3:C7-$B$3:B7),"ч"" ч. ""м"" мин.""")</f>
        <v>18 д. 3 ч. 5 мин.</v>
      </c>
      <c r="F7" s="12" t="str">
        <f>IF(DATEDIF(0,SUMPRODUCT($C$3:C7-$B$3:B7),"m"),DATEDIF(0,SUMPRODUCT($C$3:C7-$B$3:B7),"m")&amp;" м. ","")&amp;TEXT(SUMPRODUCT($C$3:C7-$B$3:B7),"д"" д. ""ч"" ч. ""м"" мин.""")</f>
        <v>18 д. 3 ч. 5 мин.</v>
      </c>
    </row>
    <row r="8" spans="2:12" x14ac:dyDescent="0.25">
      <c r="B8" s="2">
        <v>42940.376365740733</v>
      </c>
      <c r="C8" s="2">
        <v>42943.420613425929</v>
      </c>
      <c r="D8" s="11" t="str">
        <f t="shared" si="0"/>
        <v>3 д. 1 ч. 3 мин.</v>
      </c>
      <c r="E8" s="8" t="str">
        <f>INT(SUMPRODUCT($C$3:C8-$B$3:B8))&amp;" д. "&amp;TEXT(SUMPRODUCT($C$3:C8-$B$3:B8),"ч"" ч. ""м"" мин.""")</f>
        <v>21 д. 4 ч. 9 мин.</v>
      </c>
      <c r="F8" s="12" t="str">
        <f>IF(DATEDIF(0,SUMPRODUCT($C$3:C8-$B$3:B8),"m"),DATEDIF(0,SUMPRODUCT($C$3:C8-$B$3:B8),"m")&amp;" м. ","")&amp;TEXT(SUMPRODUCT($C$3:C8-$B$3:B8),"д"" д. ""ч"" ч. ""м"" мин.""")</f>
        <v>21 д. 4 ч. 9 мин.</v>
      </c>
    </row>
    <row r="9" spans="2:12" x14ac:dyDescent="0.25">
      <c r="B9" s="2">
        <v>42941.67114583333</v>
      </c>
      <c r="C9" s="2">
        <v>42947.651770833334</v>
      </c>
      <c r="D9" s="11" t="str">
        <f t="shared" si="0"/>
        <v>5 д. 23 ч. 32 мин.</v>
      </c>
      <c r="E9" s="8" t="str">
        <f>INT(SUMPRODUCT($C$3:C9-$B$3:B9))&amp;" д. "&amp;TEXT(SUMPRODUCT($C$3:C9-$B$3:B9),"ч"" ч. ""м"" мин.""")</f>
        <v>27 д. 3 ч. 41 мин.</v>
      </c>
      <c r="F9" s="12" t="str">
        <f>IF(DATEDIF(0,SUMPRODUCT($C$3:C9-$B$3:B9),"m"),DATEDIF(0,SUMPRODUCT($C$3:C9-$B$3:B9),"m")&amp;" м. ","")&amp;TEXT(SUMPRODUCT($C$3:C9-$B$3:B9),"д"" д. ""ч"" ч. ""м"" мин.""")</f>
        <v>27 д. 3 ч. 41 мин.</v>
      </c>
    </row>
    <row r="10" spans="2:12" x14ac:dyDescent="0.25">
      <c r="B10" s="2">
        <v>42947.706631944442</v>
      </c>
      <c r="C10" s="2">
        <v>42948.340486111112</v>
      </c>
      <c r="D10" s="11" t="str">
        <f t="shared" si="0"/>
        <v>0 д. 15 ч. 12 мин.</v>
      </c>
      <c r="E10" s="8" t="str">
        <f>INT(SUMPRODUCT($C$3:C10-$B$3:B10))&amp;" д. "&amp;TEXT(SUMPRODUCT($C$3:C10-$B$3:B10),"ч"" ч. ""м"" мин.""")</f>
        <v>27 д. 18 ч. 54 мин.</v>
      </c>
      <c r="F10" s="12" t="str">
        <f>IF(DATEDIF(0,SUMPRODUCT($C$3:C10-$B$3:B10),"m"),DATEDIF(0,SUMPRODUCT($C$3:C10-$B$3:B10),"m")&amp;" м. ","")&amp;TEXT(SUMPRODUCT($C$3:C10-$B$3:B10),"д"" д. ""ч"" ч. ""м"" мин.""")</f>
        <v>27 д. 18 ч. 54 мин.</v>
      </c>
    </row>
    <row r="11" spans="2:12" x14ac:dyDescent="0.25">
      <c r="B11" s="2">
        <v>42948.510520833326</v>
      </c>
      <c r="C11" s="2">
        <v>42950.166180555556</v>
      </c>
      <c r="D11" s="11" t="str">
        <f t="shared" si="0"/>
        <v>1 д. 15 ч. 44 мин.</v>
      </c>
      <c r="E11" s="8" t="str">
        <f>INT(SUMPRODUCT($C$3:C11-$B$3:B11))&amp;" д. "&amp;TEXT(SUMPRODUCT($C$3:C11-$B$3:B11),"ч"" ч. ""м"" мин.""")</f>
        <v>29 д. 10 ч. 38 мин.</v>
      </c>
      <c r="F11" s="12" t="str">
        <f>IF(DATEDIF(0,SUMPRODUCT($C$3:C11-$B$3:B11),"m"),DATEDIF(0,SUMPRODUCT($C$3:C11-$B$3:B11),"m")&amp;" м. ","")&amp;TEXT(SUMPRODUCT($C$3:C11-$B$3:B11),"д"" д. ""ч"" ч. ""м"" мин.""")</f>
        <v>29 д. 10 ч. 38 мин.</v>
      </c>
    </row>
    <row r="12" spans="2:12" x14ac:dyDescent="0.25">
      <c r="B12" s="2">
        <v>42949.449398148143</v>
      </c>
      <c r="C12" s="2">
        <v>42949.840509259258</v>
      </c>
      <c r="D12" s="11" t="str">
        <f t="shared" si="0"/>
        <v>0 д. 9 ч. 23 мин.</v>
      </c>
      <c r="E12" s="8" t="str">
        <f>INT(SUMPRODUCT($C$3:C12-$B$3:B12))&amp;" д. "&amp;TEXT(SUMPRODUCT($C$3:C12-$B$3:B12),"ч"" ч. ""м"" мин.""")</f>
        <v>29 д. 20 ч. 1 мин.</v>
      </c>
      <c r="F12" s="12" t="str">
        <f>IF(DATEDIF(0,SUMPRODUCT($C$3:C12-$B$3:B12),"m"),DATEDIF(0,SUMPRODUCT($C$3:C12-$B$3:B12),"m")&amp;" м. ","")&amp;TEXT(SUMPRODUCT($C$3:C12-$B$3:B12),"д"" д. ""ч"" ч. ""м"" мин.""")</f>
        <v>29 д. 20 ч. 1 мин.</v>
      </c>
    </row>
    <row r="13" spans="2:12" x14ac:dyDescent="0.25">
      <c r="B13" s="2">
        <v>42950.580266203702</v>
      </c>
      <c r="C13" s="2">
        <v>42950.742974537039</v>
      </c>
      <c r="D13" s="11" t="str">
        <f t="shared" si="0"/>
        <v>0 д. 3 ч. 54 мин.</v>
      </c>
      <c r="E13" s="8" t="str">
        <f>INT(SUMPRODUCT($C$3:C13-$B$3:B13))&amp;" д. "&amp;TEXT(SUMPRODUCT($C$3:C13-$B$3:B13),"ч"" ч. ""м"" мин.""")</f>
        <v>29 д. 23 ч. 55 мин.</v>
      </c>
      <c r="F13" s="12" t="str">
        <f>IF(DATEDIF(0,SUMPRODUCT($C$3:C13-$B$3:B13),"m"),DATEDIF(0,SUMPRODUCT($C$3:C13-$B$3:B13),"m")&amp;" м. ","")&amp;TEXT(SUMPRODUCT($C$3:C13-$B$3:B13),"д"" д. ""ч"" ч. ""м"" мин.""")</f>
        <v>29 д. 23 ч. 55 мин.</v>
      </c>
    </row>
    <row r="14" spans="2:12" x14ac:dyDescent="0.25">
      <c r="B14" s="2">
        <v>42951.245694444442</v>
      </c>
      <c r="C14" s="2">
        <v>42951.374756944446</v>
      </c>
      <c r="D14" s="11" t="str">
        <f t="shared" si="0"/>
        <v>0 д. 3 ч. 5 мин.</v>
      </c>
      <c r="E14" s="8" t="str">
        <f>INT(SUMPRODUCT($C$3:C14-$B$3:B14))&amp;" д. "&amp;TEXT(SUMPRODUCT($C$3:C14-$B$3:B14),"ч"" ч. ""м"" мин.""")</f>
        <v>30 д. 3 ч. 1 мин.</v>
      </c>
      <c r="F14" s="12" t="str">
        <f>IF(DATEDIF(0,SUMPRODUCT($C$3:C14-$B$3:B14),"m"),DATEDIF(0,SUMPRODUCT($C$3:C14-$B$3:B14),"m")&amp;" м. ","")&amp;TEXT(SUMPRODUCT($C$3:C14-$B$3:B14),"д"" д. ""ч"" ч. ""м"" мин.""")</f>
        <v>30 д. 3 ч. 1 мин.</v>
      </c>
    </row>
    <row r="15" spans="2:12" x14ac:dyDescent="0.25">
      <c r="B15" s="2">
        <v>42958.396689814806</v>
      </c>
      <c r="C15" s="2">
        <v>42958.645960648151</v>
      </c>
      <c r="D15" s="11" t="str">
        <f t="shared" si="0"/>
        <v>0 д. 5 ч. 58 мин.</v>
      </c>
      <c r="E15" s="8" t="str">
        <f>INT(SUMPRODUCT($C$3:C15-$B$3:B15))&amp;" д. "&amp;TEXT(SUMPRODUCT($C$3:C15-$B$3:B15),"ч"" ч. ""м"" мин.""")</f>
        <v>30 д. 9 ч. 0 мин.</v>
      </c>
      <c r="F15" s="12" t="str">
        <f>IF(DATEDIF(0,SUMPRODUCT($C$3:C15-$B$3:B15),"m"),DATEDIF(0,SUMPRODUCT($C$3:C15-$B$3:B15),"m")&amp;" м. ","")&amp;TEXT(SUMPRODUCT($C$3:C15-$B$3:B15),"д"" д. ""ч"" ч. ""м"" мин.""")</f>
        <v>30 д. 9 ч. 0 мин.</v>
      </c>
    </row>
    <row r="16" spans="2:12" x14ac:dyDescent="0.25">
      <c r="B16" s="2">
        <v>42964.424039351848</v>
      </c>
      <c r="C16" s="2">
        <v>42964.531747685185</v>
      </c>
      <c r="D16" s="11" t="str">
        <f t="shared" si="0"/>
        <v>0 д. 2 ч. 35 мин.</v>
      </c>
      <c r="E16" s="8" t="str">
        <f>INT(SUMPRODUCT($C$3:C16-$B$3:B16))&amp;" д. "&amp;TEXT(SUMPRODUCT($C$3:C16-$B$3:B16),"ч"" ч. ""м"" мин.""")</f>
        <v>30 д. 11 ч. 35 мин.</v>
      </c>
      <c r="F16" s="12" t="str">
        <f>IF(DATEDIF(0,SUMPRODUCT($C$3:C16-$B$3:B16),"m"),DATEDIF(0,SUMPRODUCT($C$3:C16-$B$3:B16),"m")&amp;" м. ","")&amp;TEXT(SUMPRODUCT($C$3:C16-$B$3:B16),"д"" д. ""ч"" ч. ""м"" мин.""")</f>
        <v>30 д. 11 ч. 35 мин.</v>
      </c>
    </row>
    <row r="17" spans="2:6" x14ac:dyDescent="0.25">
      <c r="B17" s="2">
        <v>42964.56377314814</v>
      </c>
      <c r="C17" s="2">
        <v>42965.57099537037</v>
      </c>
      <c r="D17" s="11" t="str">
        <f t="shared" si="0"/>
        <v>1 д. 0 ч. 10 мин.</v>
      </c>
      <c r="E17" s="8" t="str">
        <f>INT(SUMPRODUCT($C$3:C17-$B$3:B17))&amp;" д. "&amp;TEXT(SUMPRODUCT($C$3:C17-$B$3:B17),"ч"" ч. ""м"" мин.""")</f>
        <v>31 д. 11 ч. 46 мин.</v>
      </c>
      <c r="F17" s="12" t="str">
        <f>IF(DATEDIF(0,SUMPRODUCT($C$3:C17-$B$3:B17),"m"),DATEDIF(0,SUMPRODUCT($C$3:C17-$B$3:B17),"m")&amp;" м. ","")&amp;TEXT(SUMPRODUCT($C$3:C17-$B$3:B17),"д"" д. ""ч"" ч. ""м"" мин.""")</f>
        <v>31 д. 11 ч. 46 мин.</v>
      </c>
    </row>
    <row r="18" spans="2:6" x14ac:dyDescent="0.25">
      <c r="B18" s="2">
        <v>42969.326805555553</v>
      </c>
      <c r="C18" s="2">
        <v>42969.440196759257</v>
      </c>
      <c r="D18" s="11" t="str">
        <f t="shared" si="0"/>
        <v>0 д. 2 ч. 43 мин.</v>
      </c>
      <c r="E18" s="8" t="str">
        <f>INT(SUMPRODUCT($C$3:C18-$B$3:B18))&amp;" д. "&amp;TEXT(SUMPRODUCT($C$3:C18-$B$3:B18),"ч"" ч. ""м"" мин.""")</f>
        <v>31 д. 14 ч. 29 мин.</v>
      </c>
      <c r="F18" s="12" t="str">
        <f>IF(DATEDIF(0,SUMPRODUCT($C$3:C18-$B$3:B18),"m"),DATEDIF(0,SUMPRODUCT($C$3:C18-$B$3:B18),"m")&amp;" м. ","")&amp;TEXT(SUMPRODUCT($C$3:C18-$B$3:B18),"д"" д. ""ч"" ч. ""м"" мин.""")</f>
        <v>31 д. 14 ч. 29 мин.</v>
      </c>
    </row>
    <row r="19" spans="2:6" x14ac:dyDescent="0.25">
      <c r="B19" s="2">
        <v>42969.640694444439</v>
      </c>
      <c r="C19" s="2">
        <v>42969.684999999998</v>
      </c>
      <c r="D19" s="11" t="str">
        <f t="shared" si="0"/>
        <v>0 д. 1 ч. 3 мин.</v>
      </c>
      <c r="E19" s="8" t="str">
        <f>INT(SUMPRODUCT($C$3:C19-$B$3:B19))&amp;" д. "&amp;TEXT(SUMPRODUCT($C$3:C19-$B$3:B19),"ч"" ч. ""м"" мин.""")</f>
        <v>31 д. 15 ч. 33 мин.</v>
      </c>
      <c r="F19" s="12" t="str">
        <f>IF(DATEDIF(0,SUMPRODUCT($C$3:C19-$B$3:B19),"m"),DATEDIF(0,SUMPRODUCT($C$3:C19-$B$3:B19),"m")&amp;" м. ","")&amp;TEXT(SUMPRODUCT($C$3:C19-$B$3:B19),"д"" д. ""ч"" ч. ""м"" мин.""")</f>
        <v>31 д. 15 ч. 33 мин.</v>
      </c>
    </row>
    <row r="20" spans="2:6" x14ac:dyDescent="0.25">
      <c r="B20" s="2">
        <v>42970.415439814809</v>
      </c>
      <c r="C20" s="2">
        <v>42970.605937499997</v>
      </c>
      <c r="D20" s="11" t="str">
        <f t="shared" si="0"/>
        <v>0 д. 4 ч. 34 мин.</v>
      </c>
      <c r="E20" s="8" t="str">
        <f>INT(SUMPRODUCT($C$3:C20-$B$3:B20))&amp;" д. "&amp;TEXT(SUMPRODUCT($C$3:C20-$B$3:B20),"ч"" ч. ""м"" мин.""")</f>
        <v>31 д. 20 ч. 7 мин.</v>
      </c>
      <c r="F20" s="12" t="str">
        <f>IF(DATEDIF(0,SUMPRODUCT($C$3:C20-$B$3:B20),"m"),DATEDIF(0,SUMPRODUCT($C$3:C20-$B$3:B20),"m")&amp;" м. ","")&amp;TEXT(SUMPRODUCT($C$3:C20-$B$3:B20),"д"" д. ""ч"" ч. ""м"" мин.""")</f>
        <v>31 д. 20 ч. 7 мин.</v>
      </c>
    </row>
    <row r="21" spans="2:6" x14ac:dyDescent="0.25">
      <c r="B21" s="2">
        <v>42970.396874999999</v>
      </c>
      <c r="C21" s="2">
        <v>42971.422210648147</v>
      </c>
      <c r="D21" s="11" t="str">
        <f t="shared" si="0"/>
        <v>1 д. 0 ч. 36 мин.</v>
      </c>
      <c r="E21" s="8" t="str">
        <f>INT(SUMPRODUCT($C$3:C21-$B$3:B21))&amp;" д. "&amp;TEXT(SUMPRODUCT($C$3:C21-$B$3:B21),"ч"" ч. ""м"" мин.""")</f>
        <v>32 д. 20 ч. 44 мин.</v>
      </c>
      <c r="F21" s="12" t="str">
        <f>IF(DATEDIF(0,SUMPRODUCT($C$3:C21-$B$3:B21),"m"),DATEDIF(0,SUMPRODUCT($C$3:C21-$B$3:B21),"m")&amp;" м. ","")&amp;TEXT(SUMPRODUCT($C$3:C21-$B$3:B21),"д"" д. ""ч"" ч. ""м"" мин.""")</f>
        <v>1 м. 1 д. 20 ч. 44 мин.</v>
      </c>
    </row>
    <row r="22" spans="2:6" x14ac:dyDescent="0.25">
      <c r="B22" s="2">
        <v>42976.342372685183</v>
      </c>
      <c r="C22" s="2">
        <v>42976.421469907407</v>
      </c>
      <c r="D22" s="11" t="str">
        <f t="shared" si="0"/>
        <v>0 д. 1 ч. 53 мин.</v>
      </c>
      <c r="E22" s="8" t="str">
        <f>INT(SUMPRODUCT($C$3:C22-$B$3:B22))&amp;" д. "&amp;TEXT(SUMPRODUCT($C$3:C22-$B$3:B22),"ч"" ч. ""м"" мин.""")</f>
        <v>32 д. 22 ч. 38 мин.</v>
      </c>
      <c r="F22" s="12" t="str">
        <f>IF(DATEDIF(0,SUMPRODUCT($C$3:C22-$B$3:B22),"m"),DATEDIF(0,SUMPRODUCT($C$3:C22-$B$3:B22),"m")&amp;" м. ","")&amp;TEXT(SUMPRODUCT($C$3:C22-$B$3:B22),"д"" д. ""ч"" ч. ""м"" мин.""")</f>
        <v>1 м. 1 д. 22 ч. 38 мин.</v>
      </c>
    </row>
    <row r="23" spans="2:6" x14ac:dyDescent="0.25">
      <c r="B23" s="2">
        <v>42976.429513888885</v>
      </c>
      <c r="C23" s="2">
        <v>42976.572268518517</v>
      </c>
      <c r="D23" s="11" t="str">
        <f t="shared" si="0"/>
        <v>0 д. 3 ч. 25 мин.</v>
      </c>
      <c r="E23" s="8" t="str">
        <f>INT(SUMPRODUCT($C$3:C23-$B$3:B23))&amp;" д. "&amp;TEXT(SUMPRODUCT($C$3:C23-$B$3:B23),"ч"" ч. ""м"" мин.""")</f>
        <v>33 д. 2 ч. 3 мин.</v>
      </c>
      <c r="F23" s="12" t="str">
        <f>IF(DATEDIF(0,SUMPRODUCT($C$3:C23-$B$3:B23),"m"),DATEDIF(0,SUMPRODUCT($C$3:C23-$B$3:B23),"m")&amp;" м. ","")&amp;TEXT(SUMPRODUCT($C$3:C23-$B$3:B23),"д"" д. ""ч"" ч. ""м"" мин.""")</f>
        <v>1 м. 2 д. 2 ч. 3 мин.</v>
      </c>
    </row>
    <row r="24" spans="2:6" x14ac:dyDescent="0.25">
      <c r="B24" s="2">
        <v>42976.841157407405</v>
      </c>
      <c r="C24" s="2">
        <v>42977.646168981482</v>
      </c>
      <c r="D24" s="11" t="str">
        <f t="shared" si="0"/>
        <v>0 д. 19 ч. 19 мин.</v>
      </c>
      <c r="E24" s="8" t="str">
        <f>INT(SUMPRODUCT($C$3:C24-$B$3:B24))&amp;" д. "&amp;TEXT(SUMPRODUCT($C$3:C24-$B$3:B24),"ч"" ч. ""м"" мин.""")</f>
        <v>33 д. 21 ч. 22 мин.</v>
      </c>
      <c r="F24" s="12" t="str">
        <f>IF(DATEDIF(0,SUMPRODUCT($C$3:C24-$B$3:B24),"m"),DATEDIF(0,SUMPRODUCT($C$3:C24-$B$3:B24),"m")&amp;" м. ","")&amp;TEXT(SUMPRODUCT($C$3:C24-$B$3:B24),"д"" д. ""ч"" ч. ""м"" мин.""")</f>
        <v>1 м. 2 д. 21 ч. 22 мин.</v>
      </c>
    </row>
    <row r="25" spans="2:6" x14ac:dyDescent="0.25">
      <c r="B25" s="2">
        <v>42977.16946759259</v>
      </c>
      <c r="C25" s="2">
        <v>42977.381493055553</v>
      </c>
      <c r="D25" s="11" t="str">
        <f t="shared" si="0"/>
        <v>0 д. 5 ч. 5 мин.</v>
      </c>
      <c r="E25" s="8" t="str">
        <f>INT(SUMPRODUCT($C$3:C25-$B$3:B25))&amp;" д. "&amp;TEXT(SUMPRODUCT($C$3:C25-$B$3:B25),"ч"" ч. ""м"" мин.""")</f>
        <v>34 д. 2 ч. 28 мин.</v>
      </c>
      <c r="F25" s="12" t="str">
        <f>IF(DATEDIF(0,SUMPRODUCT($C$3:C25-$B$3:B25),"m"),DATEDIF(0,SUMPRODUCT($C$3:C25-$B$3:B25),"m")&amp;" м. ","")&amp;TEXT(SUMPRODUCT($C$3:C25-$B$3:B25),"д"" д. ""ч"" ч. ""м"" мин.""")</f>
        <v>1 м. 3 д. 2 ч. 28 мин.</v>
      </c>
    </row>
    <row r="26" spans="2:6" x14ac:dyDescent="0.25">
      <c r="B26" s="2">
        <v>42977.345104166663</v>
      </c>
      <c r="C26" s="2">
        <v>42977.637025462966</v>
      </c>
      <c r="D26" s="11" t="str">
        <f t="shared" si="0"/>
        <v>0 д. 7 ч. 0 мин.</v>
      </c>
      <c r="E26" s="8" t="str">
        <f>INT(SUMPRODUCT($C$3:C26-$B$3:B26))&amp;" д. "&amp;TEXT(SUMPRODUCT($C$3:C26-$B$3:B26),"ч"" ч. ""м"" мин.""")</f>
        <v>34 д. 9 ч. 28 мин.</v>
      </c>
      <c r="F26" s="12" t="str">
        <f>IF(DATEDIF(0,SUMPRODUCT($C$3:C26-$B$3:B26),"m"),DATEDIF(0,SUMPRODUCT($C$3:C26-$B$3:B26),"m")&amp;" м. ","")&amp;TEXT(SUMPRODUCT($C$3:C26-$B$3:B26),"д"" д. ""ч"" ч. ""м"" мин.""")</f>
        <v>1 м. 3 д. 9 ч. 28 мин.</v>
      </c>
    </row>
    <row r="27" spans="2:6" x14ac:dyDescent="0.25">
      <c r="B27" s="2">
        <v>42977.287094907406</v>
      </c>
      <c r="C27" s="2">
        <v>42978.196562500001</v>
      </c>
      <c r="D27" s="11" t="str">
        <f t="shared" si="0"/>
        <v>0 д. 21 ч. 49 мин.</v>
      </c>
      <c r="E27" s="8" t="str">
        <f>INT(SUMPRODUCT($C$3:C27-$B$3:B27))&amp;" д. "&amp;TEXT(SUMPRODUCT($C$3:C27-$B$3:B27),"ч"" ч. ""м"" мин.""")</f>
        <v>35 д. 7 ч. 18 мин.</v>
      </c>
      <c r="F27" s="12" t="str">
        <f>IF(DATEDIF(0,SUMPRODUCT($C$3:C27-$B$3:B27),"m"),DATEDIF(0,SUMPRODUCT($C$3:C27-$B$3:B27),"m")&amp;" м. ","")&amp;TEXT(SUMPRODUCT($C$3:C27-$B$3:B27),"д"" д. ""ч"" ч. ""м"" мин.""")</f>
        <v>1 м. 4 д. 7 ч. 18 мин.</v>
      </c>
    </row>
    <row r="28" spans="2:6" x14ac:dyDescent="0.25">
      <c r="B28" s="2">
        <v>42977.344525462955</v>
      </c>
      <c r="C28" s="2">
        <v>42977.505509259259</v>
      </c>
      <c r="D28" s="11" t="str">
        <f t="shared" si="0"/>
        <v>0 д. 3 ч. 51 мин.</v>
      </c>
      <c r="E28" s="8" t="str">
        <f>INT(SUMPRODUCT($C$3:C28-$B$3:B28))&amp;" д. "&amp;TEXT(SUMPRODUCT($C$3:C28-$B$3:B28),"ч"" ч. ""м"" мин.""")</f>
        <v>35 д. 11 ч. 9 мин.</v>
      </c>
      <c r="F28" s="12" t="str">
        <f>IF(DATEDIF(0,SUMPRODUCT($C$3:C28-$B$3:B28),"m"),DATEDIF(0,SUMPRODUCT($C$3:C28-$B$3:B28),"m")&amp;" м. ","")&amp;TEXT(SUMPRODUCT($C$3:C28-$B$3:B28),"д"" д. ""ч"" ч. ""м"" мин.""")</f>
        <v>1 м. 4 д. 11 ч. 9 мин.</v>
      </c>
    </row>
    <row r="29" spans="2:6" x14ac:dyDescent="0.25">
      <c r="B29" s="2">
        <v>42977.16946759259</v>
      </c>
      <c r="C29" s="2">
        <v>42977.506550925929</v>
      </c>
      <c r="D29" s="11" t="str">
        <f t="shared" si="0"/>
        <v>0 д. 8 ч. 5 мин.</v>
      </c>
      <c r="E29" s="8" t="str">
        <f>INT(SUMPRODUCT($C$3:C29-$B$3:B29))&amp;" д. "&amp;TEXT(SUMPRODUCT($C$3:C29-$B$3:B29),"ч"" ч. ""м"" мин.""")</f>
        <v>35 д. 19 ч. 15 мин.</v>
      </c>
      <c r="F29" s="12" t="str">
        <f>IF(DATEDIF(0,SUMPRODUCT($C$3:C29-$B$3:B29),"m"),DATEDIF(0,SUMPRODUCT($C$3:C29-$B$3:B29),"m")&amp;" м. ","")&amp;TEXT(SUMPRODUCT($C$3:C29-$B$3:B29),"д"" д. ""ч"" ч. ""м"" мин.""")</f>
        <v>1 м. 4 д. 19 ч. 15 мин.</v>
      </c>
    </row>
    <row r="30" spans="2:6" x14ac:dyDescent="0.25">
      <c r="B30" s="2">
        <v>42977.453668981478</v>
      </c>
      <c r="C30" s="2">
        <v>42977.495613425926</v>
      </c>
      <c r="D30" s="11" t="str">
        <f t="shared" si="0"/>
        <v>0 д. 1 ч. 0 мин.</v>
      </c>
      <c r="E30" s="8" t="str">
        <f>INT(SUMPRODUCT($C$3:C30-$B$3:B30))&amp;" д. "&amp;TEXT(SUMPRODUCT($C$3:C30-$B$3:B30),"ч"" ч. ""м"" мин.""")</f>
        <v>35 д. 20 ч. 15 мин.</v>
      </c>
      <c r="F30" s="12" t="str">
        <f>IF(DATEDIF(0,SUMPRODUCT($C$3:C30-$B$3:B30),"m"),DATEDIF(0,SUMPRODUCT($C$3:C30-$B$3:B30),"m")&amp;" м. ","")&amp;TEXT(SUMPRODUCT($C$3:C30-$B$3:B30),"д"" д. ""ч"" ч. ""м"" мин.""")</f>
        <v>1 м. 4 д. 20 ч. 15 мин.</v>
      </c>
    </row>
    <row r="31" spans="2:6" x14ac:dyDescent="0.25">
      <c r="B31" s="2">
        <v>42977.45890046296</v>
      </c>
      <c r="C31" s="2">
        <v>42977.500671296293</v>
      </c>
      <c r="D31" s="11" t="str">
        <f t="shared" si="0"/>
        <v>0 д. 1 ч. 0 мин.</v>
      </c>
      <c r="E31" s="8" t="str">
        <f>INT(SUMPRODUCT($C$3:C31-$B$3:B31))&amp;" д. "&amp;TEXT(SUMPRODUCT($C$3:C31-$B$3:B31),"ч"" ч. ""м"" мин.""")</f>
        <v>35 д. 21 ч. 15 мин.</v>
      </c>
      <c r="F31" s="12" t="str">
        <f>IF(DATEDIF(0,SUMPRODUCT($C$3:C31-$B$3:B31),"m"),DATEDIF(0,SUMPRODUCT($C$3:C31-$B$3:B31),"m")&amp;" м. ","")&amp;TEXT(SUMPRODUCT($C$3:C31-$B$3:B31),"д"" д. ""ч"" ч. ""м"" мин.""")</f>
        <v>1 м. 4 д. 21 ч. 15 мин.</v>
      </c>
    </row>
    <row r="32" spans="2:6" x14ac:dyDescent="0.25">
      <c r="B32" s="2">
        <v>42977.459131944437</v>
      </c>
      <c r="C32" s="2">
        <v>42977.500914351855</v>
      </c>
      <c r="D32" s="11" t="str">
        <f t="shared" si="0"/>
        <v>0 д. 1 ч. 0 мин.</v>
      </c>
      <c r="E32" s="8" t="str">
        <f>INT(SUMPRODUCT($C$3:C32-$B$3:B32))&amp;" д. "&amp;TEXT(SUMPRODUCT($C$3:C32-$B$3:B32),"ч"" ч. ""м"" мин.""")</f>
        <v>35 д. 22 ч. 16 мин.</v>
      </c>
      <c r="F32" s="12" t="str">
        <f>IF(DATEDIF(0,SUMPRODUCT($C$3:C32-$B$3:B32),"m"),DATEDIF(0,SUMPRODUCT($C$3:C32-$B$3:B32),"m")&amp;" м. ","")&amp;TEXT(SUMPRODUCT($C$3:C32-$B$3:B32),"д"" д. ""ч"" ч. ""м"" мин.""")</f>
        <v>1 м. 4 д. 22 ч. 16 мин.</v>
      </c>
    </row>
    <row r="33" spans="2:6" x14ac:dyDescent="0.25">
      <c r="B33" s="2">
        <v>42977.461747685178</v>
      </c>
      <c r="C33" s="2">
        <v>42977.503553240742</v>
      </c>
      <c r="D33" s="11" t="str">
        <f t="shared" si="0"/>
        <v>0 д. 1 ч. 0 мин.</v>
      </c>
      <c r="E33" s="8" t="str">
        <f>INT(SUMPRODUCT($C$3:C33-$B$3:B33))&amp;" д. "&amp;TEXT(SUMPRODUCT($C$3:C33-$B$3:B33),"ч"" ч. ""м"" мин.""")</f>
        <v>35 д. 23 ч. 16 мин.</v>
      </c>
      <c r="F33" s="12" t="str">
        <f>IF(DATEDIF(0,SUMPRODUCT($C$3:C33-$B$3:B33),"m"),DATEDIF(0,SUMPRODUCT($C$3:C33-$B$3:B33),"m")&amp;" м. ","")&amp;TEXT(SUMPRODUCT($C$3:C33-$B$3:B33),"д"" д. ""ч"" ч. ""м"" мин.""")</f>
        <v>1 м. 4 д. 23 ч. 16 мин.</v>
      </c>
    </row>
    <row r="34" spans="2:6" x14ac:dyDescent="0.25">
      <c r="B34" s="2">
        <v>42977.624803240738</v>
      </c>
      <c r="C34" s="2">
        <v>42978.116875</v>
      </c>
      <c r="D34" s="11" t="str">
        <f t="shared" si="0"/>
        <v>0 д. 11 ч. 48 мин.</v>
      </c>
      <c r="E34" s="8" t="str">
        <f>INT(SUMPRODUCT($C$3:C34-$B$3:B34))&amp;" д. "&amp;TEXT(SUMPRODUCT($C$3:C34-$B$3:B34),"ч"" ч. ""м"" мин.""")</f>
        <v>36 д. 11 ч. 4 мин.</v>
      </c>
      <c r="F34" s="12" t="str">
        <f>IF(DATEDIF(0,SUMPRODUCT($C$3:C34-$B$3:B34),"m"),DATEDIF(0,SUMPRODUCT($C$3:C34-$B$3:B34),"m")&amp;" м. ","")&amp;TEXT(SUMPRODUCT($C$3:C34-$B$3:B34),"д"" д. ""ч"" ч. ""м"" мин.""")</f>
        <v>1 м. 5 д. 11 ч. 4 мин.</v>
      </c>
    </row>
    <row r="35" spans="2:6" x14ac:dyDescent="0.25">
      <c r="B35" s="2">
        <v>42978.424849537034</v>
      </c>
      <c r="C35" s="2">
        <v>42978.645856481482</v>
      </c>
      <c r="D35" s="11" t="str">
        <f t="shared" si="0"/>
        <v>0 д. 5 ч. 18 мин.</v>
      </c>
      <c r="E35" s="8" t="str">
        <f>INT(SUMPRODUCT($C$3:C35-$B$3:B35))&amp;" д. "&amp;TEXT(SUMPRODUCT($C$3:C35-$B$3:B35),"ч"" ч. ""м"" мин.""")</f>
        <v>36 д. 16 ч. 23 мин.</v>
      </c>
      <c r="F35" s="12" t="str">
        <f>IF(DATEDIF(0,SUMPRODUCT($C$3:C35-$B$3:B35),"m"),DATEDIF(0,SUMPRODUCT($C$3:C35-$B$3:B35),"m")&amp;" м. ","")&amp;TEXT(SUMPRODUCT($C$3:C35-$B$3:B35),"д"" д. ""ч"" ч. ""м"" мин.""")</f>
        <v>1 м. 5 д. 16 ч. 23 мин.</v>
      </c>
    </row>
    <row r="36" spans="2:6" x14ac:dyDescent="0.25">
      <c r="B36" s="2">
        <v>42979.375046296293</v>
      </c>
      <c r="C36" s="2">
        <v>42979.694976851853</v>
      </c>
      <c r="D36" s="11" t="str">
        <f t="shared" si="0"/>
        <v>0 д. 7 ч. 40 мин.</v>
      </c>
      <c r="E36" s="8" t="str">
        <f>INT(SUMPRODUCT($C$3:C36-$B$3:B36))&amp;" д. "&amp;TEXT(SUMPRODUCT($C$3:C36-$B$3:B36),"ч"" ч. ""м"" мин.""")</f>
        <v>37 д. 0 ч. 3 мин.</v>
      </c>
      <c r="F36" s="12" t="str">
        <f>IF(DATEDIF(0,SUMPRODUCT($C$3:C36-$B$3:B36),"m"),DATEDIF(0,SUMPRODUCT($C$3:C36-$B$3:B36),"m")&amp;" м. ","")&amp;TEXT(SUMPRODUCT($C$3:C36-$B$3:B36),"д"" д. ""ч"" ч. ""м"" мин.""")</f>
        <v>1 м. 6 д. 0 ч. 3 мин.</v>
      </c>
    </row>
    <row r="37" spans="2:6" x14ac:dyDescent="0.25">
      <c r="B37" s="2">
        <v>42979.316192129627</v>
      </c>
      <c r="C37" s="2">
        <v>42979.542303240742</v>
      </c>
      <c r="D37" s="11" t="str">
        <f t="shared" si="0"/>
        <v>0 д. 5 ч. 25 мин.</v>
      </c>
      <c r="E37" s="8" t="str">
        <f>INT(SUMPRODUCT($C$3:C37-$B$3:B37))&amp;" д. "&amp;TEXT(SUMPRODUCT($C$3:C37-$B$3:B37),"ч"" ч. ""м"" мин.""")</f>
        <v>37 д. 5 ч. 29 мин.</v>
      </c>
      <c r="F37" s="12" t="str">
        <f>IF(DATEDIF(0,SUMPRODUCT($C$3:C37-$B$3:B37),"m"),DATEDIF(0,SUMPRODUCT($C$3:C37-$B$3:B37),"m")&amp;" м. ","")&amp;TEXT(SUMPRODUCT($C$3:C37-$B$3:B37),"д"" д. ""ч"" ч. ""м"" мин.""")</f>
        <v>1 м. 6 д. 5 ч. 29 мин.</v>
      </c>
    </row>
    <row r="38" spans="2:6" x14ac:dyDescent="0.25">
      <c r="B38" s="2">
        <v>42979.600092592591</v>
      </c>
      <c r="C38" s="2">
        <v>42979.646018518521</v>
      </c>
      <c r="D38" s="11" t="str">
        <f t="shared" si="0"/>
        <v>0 д. 1 ч. 6 мин.</v>
      </c>
      <c r="E38" s="8" t="str">
        <f>INT(SUMPRODUCT($C$3:C38-$B$3:B38))&amp;" д. "&amp;TEXT(SUMPRODUCT($C$3:C38-$B$3:B38),"ч"" ч. ""м"" мин.""")</f>
        <v>37 д. 6 ч. 35 мин.</v>
      </c>
      <c r="F38" s="12" t="str">
        <f>IF(DATEDIF(0,SUMPRODUCT($C$3:C38-$B$3:B38),"m"),DATEDIF(0,SUMPRODUCT($C$3:C38-$B$3:B38),"m")&amp;" м. ","")&amp;TEXT(SUMPRODUCT($C$3:C38-$B$3:B38),"д"" д. ""ч"" ч. ""м"" мин.""")</f>
        <v>1 м. 6 д. 6 ч. 35 мин.</v>
      </c>
    </row>
    <row r="39" spans="2:6" x14ac:dyDescent="0.25">
      <c r="B39" s="2">
        <v>42979.375046296293</v>
      </c>
      <c r="C39" s="2">
        <v>42982.041678240741</v>
      </c>
      <c r="D39" s="11" t="str">
        <f t="shared" si="0"/>
        <v>2 д. 15 ч. 59 мин.</v>
      </c>
      <c r="E39" s="8" t="str">
        <f>INT(SUMPRODUCT($C$3:C39-$B$3:B39))&amp;" д. "&amp;TEXT(SUMPRODUCT($C$3:C39-$B$3:B39),"ч"" ч. ""м"" мин.""")</f>
        <v>39 д. 22 ч. 35 мин.</v>
      </c>
      <c r="F39" s="12" t="str">
        <f>IF(DATEDIF(0,SUMPRODUCT($C$3:C39-$B$3:B39),"m"),DATEDIF(0,SUMPRODUCT($C$3:C39-$B$3:B39),"m")&amp;" м. ","")&amp;TEXT(SUMPRODUCT($C$3:C39-$B$3:B39),"д"" д. ""ч"" ч. ""м"" мин.""")</f>
        <v>1 м. 8 д. 22 ч. 35 мин.</v>
      </c>
    </row>
    <row r="40" spans="2:6" x14ac:dyDescent="0.25">
      <c r="B40" s="2">
        <v>42982.778009259251</v>
      </c>
      <c r="C40" s="2">
        <v>42983.729629629626</v>
      </c>
      <c r="D40" s="11" t="str">
        <f t="shared" si="0"/>
        <v>0 д. 22 ч. 50 мин.</v>
      </c>
      <c r="E40" s="8" t="str">
        <f>INT(SUMPRODUCT($C$3:C40-$B$3:B40))&amp;" д. "&amp;TEXT(SUMPRODUCT($C$3:C40-$B$3:B40),"ч"" ч. ""м"" мин.""")</f>
        <v>40 д. 21 ч. 25 мин.</v>
      </c>
      <c r="F40" s="12" t="str">
        <f>IF(DATEDIF(0,SUMPRODUCT($C$3:C40-$B$3:B40),"m"),DATEDIF(0,SUMPRODUCT($C$3:C40-$B$3:B40),"m")&amp;" м. ","")&amp;TEXT(SUMPRODUCT($C$3:C40-$B$3:B40),"д"" д. ""ч"" ч. ""м"" мин.""")</f>
        <v>1 м. 9 д. 21 ч. 25 мин.</v>
      </c>
    </row>
    <row r="41" spans="2:6" x14ac:dyDescent="0.25">
      <c r="B41" s="2">
        <v>42985.449513888881</v>
      </c>
      <c r="C41" s="2">
        <v>42986.153449074074</v>
      </c>
      <c r="D41" s="11" t="str">
        <f t="shared" si="0"/>
        <v>0 д. 16 ч. 53 мин.</v>
      </c>
      <c r="E41" s="8" t="str">
        <f>INT(SUMPRODUCT($C$3:C41-$B$3:B41))&amp;" д. "&amp;TEXT(SUMPRODUCT($C$3:C41-$B$3:B41),"ч"" ч. ""м"" мин.""")</f>
        <v>41 д. 14 ч. 19 мин.</v>
      </c>
      <c r="F41" s="12" t="str">
        <f>IF(DATEDIF(0,SUMPRODUCT($C$3:C41-$B$3:B41),"m"),DATEDIF(0,SUMPRODUCT($C$3:C41-$B$3:B41),"m")&amp;" м. ","")&amp;TEXT(SUMPRODUCT($C$3:C41-$B$3:B41),"д"" д. ""ч"" ч. ""м"" мин.""")</f>
        <v>1 м. 10 д. 14 ч. 19 мин.</v>
      </c>
    </row>
    <row r="42" spans="2:6" x14ac:dyDescent="0.25">
      <c r="B42" s="2">
        <v>42982.778009259251</v>
      </c>
      <c r="C42" s="2">
        <v>42983.737303240741</v>
      </c>
      <c r="D42" s="11" t="str">
        <f t="shared" si="0"/>
        <v>0 д. 23 ч. 1 мин.</v>
      </c>
      <c r="E42" s="8" t="str">
        <f>INT(SUMPRODUCT($C$3:C42-$B$3:B42))&amp;" д. "&amp;TEXT(SUMPRODUCT($C$3:C42-$B$3:B42),"ч"" ч. ""м"" мин.""")</f>
        <v>42 д. 13 ч. 20 мин.</v>
      </c>
      <c r="F42" s="12" t="str">
        <f>IF(DATEDIF(0,SUMPRODUCT($C$3:C42-$B$3:B42),"m"),DATEDIF(0,SUMPRODUCT($C$3:C42-$B$3:B42),"m")&amp;" м. ","")&amp;TEXT(SUMPRODUCT($C$3:C42-$B$3:B42),"д"" д. ""ч"" ч. ""м"" мин.""")</f>
        <v>1 м. 11 д. 13 ч. 20 мин.</v>
      </c>
    </row>
    <row r="43" spans="2:6" x14ac:dyDescent="0.25">
      <c r="B43" s="2">
        <v>42983.690300925919</v>
      </c>
      <c r="C43" s="2">
        <v>42984.448263888888</v>
      </c>
      <c r="D43" s="11" t="str">
        <f t="shared" si="0"/>
        <v>0 д. 18 ч. 11 мин.</v>
      </c>
      <c r="E43" s="8" t="str">
        <f>INT(SUMPRODUCT($C$3:C43-$B$3:B43))&amp;" д. "&amp;TEXT(SUMPRODUCT($C$3:C43-$B$3:B43),"ч"" ч. ""м"" мин.""")</f>
        <v>43 д. 7 ч. 32 мин.</v>
      </c>
      <c r="F43" s="12" t="str">
        <f>IF(DATEDIF(0,SUMPRODUCT($C$3:C43-$B$3:B43),"m"),DATEDIF(0,SUMPRODUCT($C$3:C43-$B$3:B43),"m")&amp;" м. ","")&amp;TEXT(SUMPRODUCT($C$3:C43-$B$3:B43),"д"" д. ""ч"" ч. ""м"" мин.""")</f>
        <v>1 м. 12 д. 7 ч. 32 мин.</v>
      </c>
    </row>
    <row r="44" spans="2:6" x14ac:dyDescent="0.25">
      <c r="B44" s="2">
        <v>42983.69700231481</v>
      </c>
      <c r="C44" s="2">
        <v>42983.891261574077</v>
      </c>
      <c r="D44" s="11" t="str">
        <f t="shared" si="0"/>
        <v>0 д. 4 ч. 39 мин.</v>
      </c>
      <c r="E44" s="8" t="str">
        <f>INT(SUMPRODUCT($C$3:C44-$B$3:B44))&amp;" д. "&amp;TEXT(SUMPRODUCT($C$3:C44-$B$3:B44),"ч"" ч. ""м"" мин.""")</f>
        <v>43 д. 12 ч. 12 мин.</v>
      </c>
      <c r="F44" s="12" t="str">
        <f>IF(DATEDIF(0,SUMPRODUCT($C$3:C44-$B$3:B44),"m"),DATEDIF(0,SUMPRODUCT($C$3:C44-$B$3:B44),"m")&amp;" м. ","")&amp;TEXT(SUMPRODUCT($C$3:C44-$B$3:B44),"д"" д. ""ч"" ч. ""м"" мин.""")</f>
        <v>1 м. 12 д. 12 ч. 12 мин.</v>
      </c>
    </row>
    <row r="45" spans="2:6" x14ac:dyDescent="0.25">
      <c r="B45" s="2">
        <v>42983.690300925919</v>
      </c>
      <c r="C45" s="2">
        <v>42986.224537037036</v>
      </c>
      <c r="D45" s="11" t="str">
        <f t="shared" si="0"/>
        <v>2 д. 12 ч. 49 мин.</v>
      </c>
      <c r="E45" s="8" t="str">
        <f>INT(SUMPRODUCT($C$3:C45-$B$3:B45))&amp;" д. "&amp;TEXT(SUMPRODUCT($C$3:C45-$B$3:B45),"ч"" ч. ""м"" мин.""")</f>
        <v>46 д. 1 ч. 1 мин.</v>
      </c>
      <c r="F45" s="12" t="str">
        <f>IF(DATEDIF(0,SUMPRODUCT($C$3:C45-$B$3:B45),"m"),DATEDIF(0,SUMPRODUCT($C$3:C45-$B$3:B45),"m")&amp;" м. ","")&amp;TEXT(SUMPRODUCT($C$3:C45-$B$3:B45),"д"" д. ""ч"" ч. ""м"" мин.""")</f>
        <v>1 м. 15 д. 1 ч. 1 мин.</v>
      </c>
    </row>
    <row r="46" spans="2:6" x14ac:dyDescent="0.25">
      <c r="B46" s="2">
        <v>42984.666712962957</v>
      </c>
      <c r="C46" s="2">
        <v>42984.750949074078</v>
      </c>
      <c r="D46" s="11" t="str">
        <f t="shared" si="0"/>
        <v>0 д. 2 ч. 1 мин.</v>
      </c>
      <c r="E46" s="8" t="str">
        <f>INT(SUMPRODUCT($C$3:C46-$B$3:B46))&amp;" д. "&amp;TEXT(SUMPRODUCT($C$3:C46-$B$3:B46),"ч"" ч. ""м"" мин.""")</f>
        <v>46 д. 3 ч. 2 мин.</v>
      </c>
      <c r="F46" s="12" t="str">
        <f>IF(DATEDIF(0,SUMPRODUCT($C$3:C46-$B$3:B46),"m"),DATEDIF(0,SUMPRODUCT($C$3:C46-$B$3:B46),"m")&amp;" м. ","")&amp;TEXT(SUMPRODUCT($C$3:C46-$B$3:B46),"д"" д. ""ч"" ч. ""м"" мин.""")</f>
        <v>1 м. 15 д. 3 ч. 2 мин.</v>
      </c>
    </row>
    <row r="47" spans="2:6" x14ac:dyDescent="0.25">
      <c r="B47" s="2">
        <v>42984.677361111106</v>
      </c>
      <c r="C47" s="2">
        <v>42984.834120370368</v>
      </c>
      <c r="D47" s="11" t="str">
        <f t="shared" si="0"/>
        <v>0 д. 3 ч. 45 мин.</v>
      </c>
      <c r="E47" s="8" t="str">
        <f>INT(SUMPRODUCT($C$3:C47-$B$3:B47))&amp;" д. "&amp;TEXT(SUMPRODUCT($C$3:C47-$B$3:B47),"ч"" ч. ""м"" мин.""")</f>
        <v>46 д. 6 ч. 48 мин.</v>
      </c>
      <c r="F47" s="12" t="str">
        <f>IF(DATEDIF(0,SUMPRODUCT($C$3:C47-$B$3:B47),"m"),DATEDIF(0,SUMPRODUCT($C$3:C47-$B$3:B47),"m")&amp;" м. ","")&amp;TEXT(SUMPRODUCT($C$3:C47-$B$3:B47),"д"" д. ""ч"" ч. ""м"" мин.""")</f>
        <v>1 м. 15 д. 6 ч. 48 мин.</v>
      </c>
    </row>
    <row r="48" spans="2:6" x14ac:dyDescent="0.25">
      <c r="B48" s="2">
        <v>42985.480543981474</v>
      </c>
      <c r="C48" s="2">
        <v>42985.666770833333</v>
      </c>
      <c r="D48" s="11" t="str">
        <f t="shared" si="0"/>
        <v>0 д. 4 ч. 28 мин.</v>
      </c>
      <c r="E48" s="8" t="str">
        <f>INT(SUMPRODUCT($C$3:C48-$B$3:B48))&amp;" д. "&amp;TEXT(SUMPRODUCT($C$3:C48-$B$3:B48),"ч"" ч. ""м"" мин.""")</f>
        <v>46 д. 11 ч. 16 мин.</v>
      </c>
      <c r="F48" s="12" t="str">
        <f>IF(DATEDIF(0,SUMPRODUCT($C$3:C48-$B$3:B48),"m"),DATEDIF(0,SUMPRODUCT($C$3:C48-$B$3:B48),"m")&amp;" м. ","")&amp;TEXT(SUMPRODUCT($C$3:C48-$B$3:B48),"д"" д. ""ч"" ч. ""м"" мин.""")</f>
        <v>1 м. 15 д. 11 ч. 16 мин.</v>
      </c>
    </row>
    <row r="49" spans="2:6" x14ac:dyDescent="0.25">
      <c r="B49" s="2">
        <v>42985.588611111103</v>
      </c>
      <c r="C49" s="2">
        <v>42985.631296296298</v>
      </c>
      <c r="D49" s="11" t="str">
        <f t="shared" si="0"/>
        <v>0 д. 1 ч. 1 мин.</v>
      </c>
      <c r="E49" s="8" t="str">
        <f>INT(SUMPRODUCT($C$3:C49-$B$3:B49))&amp;" д. "&amp;TEXT(SUMPRODUCT($C$3:C49-$B$3:B49),"ч"" ч. ""м"" мин.""")</f>
        <v>46 д. 12 ч. 18 мин.</v>
      </c>
      <c r="F49" s="12" t="str">
        <f>IF(DATEDIF(0,SUMPRODUCT($C$3:C49-$B$3:B49),"m"),DATEDIF(0,SUMPRODUCT($C$3:C49-$B$3:B49),"m")&amp;" м. ","")&amp;TEXT(SUMPRODUCT($C$3:C49-$B$3:B49),"д"" д. ""ч"" ч. ""м"" мин.""")</f>
        <v>1 м. 15 д. 12 ч. 18 мин.</v>
      </c>
    </row>
    <row r="50" spans="2:6" x14ac:dyDescent="0.25">
      <c r="B50" s="2">
        <v>42985.59030092592</v>
      </c>
      <c r="C50" s="2">
        <v>42985.750937500001</v>
      </c>
      <c r="D50" s="11" t="str">
        <f t="shared" si="0"/>
        <v>0 д. 3 ч. 51 мин.</v>
      </c>
      <c r="E50" s="8" t="str">
        <f>INT(SUMPRODUCT($C$3:C50-$B$3:B50))&amp;" д. "&amp;TEXT(SUMPRODUCT($C$3:C50-$B$3:B50),"ч"" ч. ""м"" мин.""")</f>
        <v>46 д. 16 ч. 9 мин.</v>
      </c>
      <c r="F50" s="12" t="str">
        <f>IF(DATEDIF(0,SUMPRODUCT($C$3:C50-$B$3:B50),"m"),DATEDIF(0,SUMPRODUCT($C$3:C50-$B$3:B50),"m")&amp;" м. ","")&amp;TEXT(SUMPRODUCT($C$3:C50-$B$3:B50),"д"" д. ""ч"" ч. ""м"" мин.""")</f>
        <v>1 м. 15 д. 16 ч. 9 мин.</v>
      </c>
    </row>
    <row r="51" spans="2:6" x14ac:dyDescent="0.25">
      <c r="B51" s="2">
        <v>42985.731319444443</v>
      </c>
      <c r="C51" s="2">
        <v>42986.418796296297</v>
      </c>
      <c r="D51" s="11" t="str">
        <f t="shared" si="0"/>
        <v>0 д. 16 ч. 29 мин.</v>
      </c>
      <c r="E51" s="8" t="str">
        <f>INT(SUMPRODUCT($C$3:C51-$B$3:B51))&amp;" д. "&amp;TEXT(SUMPRODUCT($C$3:C51-$B$3:B51),"ч"" ч. ""м"" мин.""")</f>
        <v>47 д. 8 ч. 39 мин.</v>
      </c>
      <c r="F51" s="12" t="str">
        <f>IF(DATEDIF(0,SUMPRODUCT($C$3:C51-$B$3:B51),"m"),DATEDIF(0,SUMPRODUCT($C$3:C51-$B$3:B51),"m")&amp;" м. ","")&amp;TEXT(SUMPRODUCT($C$3:C51-$B$3:B51),"д"" д. ""ч"" ч. ""м"" мин.""")</f>
        <v>1 м. 16 д. 8 ч. 39 мин.</v>
      </c>
    </row>
    <row r="52" spans="2:6" x14ac:dyDescent="0.25">
      <c r="B52" s="2">
        <v>42986.494270833326</v>
      </c>
      <c r="C52" s="2">
        <v>42989.555775462963</v>
      </c>
      <c r="D52" s="11" t="str">
        <f t="shared" si="0"/>
        <v>3 д. 1 ч. 28 мин.</v>
      </c>
      <c r="E52" s="8" t="str">
        <f>INT(SUMPRODUCT($C$3:C52-$B$3:B52))&amp;" д. "&amp;TEXT(SUMPRODUCT($C$3:C52-$B$3:B52),"ч"" ч. ""м"" мин.""")</f>
        <v>50 д. 10 ч. 7 мин.</v>
      </c>
      <c r="F52" s="12" t="str">
        <f>IF(DATEDIF(0,SUMPRODUCT($C$3:C52-$B$3:B52),"m"),DATEDIF(0,SUMPRODUCT($C$3:C52-$B$3:B52),"m")&amp;" м. ","")&amp;TEXT(SUMPRODUCT($C$3:C52-$B$3:B52),"д"" д. ""ч"" ч. ""м"" мин.""")</f>
        <v>1 м. 19 д. 10 ч. 7 мин.</v>
      </c>
    </row>
    <row r="53" spans="2:6" x14ac:dyDescent="0.25">
      <c r="B53" s="2">
        <v>42986.495150462957</v>
      </c>
      <c r="C53" s="2">
        <v>42986.560520833336</v>
      </c>
      <c r="D53" s="11" t="str">
        <f t="shared" si="0"/>
        <v>0 д. 1 ч. 34 мин.</v>
      </c>
      <c r="E53" s="8" t="str">
        <f>INT(SUMPRODUCT($C$3:C53-$B$3:B53))&amp;" д. "&amp;TEXT(SUMPRODUCT($C$3:C53-$B$3:B53),"ч"" ч. ""м"" мин.""")</f>
        <v>50 д. 11 ч. 41 мин.</v>
      </c>
      <c r="F53" s="12" t="str">
        <f>IF(DATEDIF(0,SUMPRODUCT($C$3:C53-$B$3:B53),"m"),DATEDIF(0,SUMPRODUCT($C$3:C53-$B$3:B53),"m")&amp;" м. ","")&amp;TEXT(SUMPRODUCT($C$3:C53-$B$3:B53),"д"" д. ""ч"" ч. ""м"" мин.""")</f>
        <v>1 м. 19 д. 11 ч. 41 мин.</v>
      </c>
    </row>
    <row r="54" spans="2:6" x14ac:dyDescent="0.25">
      <c r="B54" s="2">
        <v>42986.496759259251</v>
      </c>
      <c r="C54" s="2">
        <v>42986.63082175926</v>
      </c>
      <c r="D54" s="11" t="str">
        <f t="shared" si="0"/>
        <v>0 д. 3 ч. 13 мин.</v>
      </c>
      <c r="E54" s="8" t="str">
        <f>INT(SUMPRODUCT($C$3:C54-$B$3:B54))&amp;" д. "&amp;TEXT(SUMPRODUCT($C$3:C54-$B$3:B54),"ч"" ч. ""м"" мин.""")</f>
        <v>50 д. 14 ч. 55 мин.</v>
      </c>
      <c r="F54" s="12" t="str">
        <f>IF(DATEDIF(0,SUMPRODUCT($C$3:C54-$B$3:B54),"m"),DATEDIF(0,SUMPRODUCT($C$3:C54-$B$3:B54),"m")&amp;" м. ","")&amp;TEXT(SUMPRODUCT($C$3:C54-$B$3:B54),"д"" д. ""ч"" ч. ""м"" мин.""")</f>
        <v>1 м. 19 д. 14 ч. 55 мин.</v>
      </c>
    </row>
    <row r="55" spans="2:6" x14ac:dyDescent="0.25">
      <c r="B55" s="2">
        <v>42986.615613425922</v>
      </c>
      <c r="C55" s="2">
        <v>42986.69935185185</v>
      </c>
      <c r="D55" s="11" t="str">
        <f t="shared" si="0"/>
        <v>0 д. 2 ч. 0 мин.</v>
      </c>
      <c r="E55" s="8" t="str">
        <f>INT(SUMPRODUCT($C$3:C55-$B$3:B55))&amp;" д. "&amp;TEXT(SUMPRODUCT($C$3:C55-$B$3:B55),"ч"" ч. ""м"" мин.""")</f>
        <v>50 д. 16 ч. 55 мин.</v>
      </c>
      <c r="F55" s="12" t="str">
        <f>IF(DATEDIF(0,SUMPRODUCT($C$3:C55-$B$3:B55),"m"),DATEDIF(0,SUMPRODUCT($C$3:C55-$B$3:B55),"m")&amp;" м. ","")&amp;TEXT(SUMPRODUCT($C$3:C55-$B$3:B55),"д"" д. ""ч"" ч. ""м"" мин.""")</f>
        <v>1 м. 19 д. 16 ч. 55 мин.</v>
      </c>
    </row>
    <row r="56" spans="2:6" x14ac:dyDescent="0.25">
      <c r="B56" s="2">
        <v>42986.658530092587</v>
      </c>
      <c r="C56" s="2">
        <v>42989.672500000001</v>
      </c>
      <c r="D56" s="11" t="str">
        <f t="shared" si="0"/>
        <v>3 д. 0 ч. 20 мин.</v>
      </c>
      <c r="E56" s="8" t="str">
        <f>INT(SUMPRODUCT($C$3:C56-$B$3:B56))&amp;" д. "&amp;TEXT(SUMPRODUCT($C$3:C56-$B$3:B56),"ч"" ч. ""м"" мин.""")</f>
        <v>53 д. 17 ч. 15 мин.</v>
      </c>
      <c r="F56" s="12" t="str">
        <f>IF(DATEDIF(0,SUMPRODUCT($C$3:C56-$B$3:B56),"m"),DATEDIF(0,SUMPRODUCT($C$3:C56-$B$3:B56),"m")&amp;" м. ","")&amp;TEXT(SUMPRODUCT($C$3:C56-$B$3:B56),"д"" д. ""ч"" ч. ""м"" мин.""")</f>
        <v>1 м. 22 д. 17 ч. 15 мин.</v>
      </c>
    </row>
    <row r="57" spans="2:6" x14ac:dyDescent="0.25">
      <c r="B57" s="2">
        <v>42986.494270833326</v>
      </c>
      <c r="C57" s="2">
        <v>43054.630833333336</v>
      </c>
      <c r="D57" s="11" t="str">
        <f t="shared" si="0"/>
        <v>68 д. 3 ч. 16 мин.</v>
      </c>
      <c r="E57" s="8" t="str">
        <f>INT(SUMPRODUCT($C$3:C57-$B$3:B57))&amp;" д. "&amp;TEXT(SUMPRODUCT($C$3:C57-$B$3:B57),"ч"" ч. ""м"" мин.""")</f>
        <v>121 д. 20 ч. 32 мин.</v>
      </c>
      <c r="F57" s="12" t="str">
        <f>IF(DATEDIF(0,SUMPRODUCT($C$3:C57-$B$3:B57),"m"),DATEDIF(0,SUMPRODUCT($C$3:C57-$B$3:B57),"m")&amp;" м. ","")&amp;TEXT(SUMPRODUCT($C$3:C57-$B$3:B57),"д"" д. ""ч"" ч. ""м"" мин.""")</f>
        <v>3 м. 30 д. 20 ч. 32 мин.</v>
      </c>
    </row>
    <row r="58" spans="2:6" x14ac:dyDescent="0.25">
      <c r="B58" s="2">
        <v>42990.584861111107</v>
      </c>
      <c r="C58" s="2">
        <v>42990.809224537035</v>
      </c>
      <c r="D58" s="11" t="str">
        <f t="shared" si="0"/>
        <v>0 д. 5 ч. 23 мин.</v>
      </c>
      <c r="E58" s="8" t="str">
        <f>INT(SUMPRODUCT($C$3:C58-$B$3:B58))&amp;" д. "&amp;TEXT(SUMPRODUCT($C$3:C58-$B$3:B58),"ч"" ч. ""м"" мин.""")</f>
        <v>122 д. 1 ч. 55 мин.</v>
      </c>
      <c r="F58" s="12" t="str">
        <f>IF(DATEDIF(0,SUMPRODUCT($C$3:C58-$B$3:B58),"m"),DATEDIF(0,SUMPRODUCT($C$3:C58-$B$3:B58),"m")&amp;" м. ","")&amp;TEXT(SUMPRODUCT($C$3:C58-$B$3:B58),"д"" д. ""ч"" ч. ""м"" мин.""")</f>
        <v>4 м. 1 д. 1 ч. 55 мин.</v>
      </c>
    </row>
    <row r="59" spans="2:6" x14ac:dyDescent="0.25">
      <c r="B59" s="2">
        <v>42990.670671296291</v>
      </c>
      <c r="C59" s="2">
        <v>42990.721446759257</v>
      </c>
      <c r="D59" s="11" t="str">
        <f t="shared" si="0"/>
        <v>0 д. 1 ч. 13 мин.</v>
      </c>
      <c r="E59" s="8" t="str">
        <f>INT(SUMPRODUCT($C$3:C59-$B$3:B59))&amp;" д. "&amp;TEXT(SUMPRODUCT($C$3:C59-$B$3:B59),"ч"" ч. ""м"" мин.""")</f>
        <v>122 д. 3 ч. 8 мин.</v>
      </c>
      <c r="F59" s="12" t="str">
        <f>IF(DATEDIF(0,SUMPRODUCT($C$3:C59-$B$3:B59),"m"),DATEDIF(0,SUMPRODUCT($C$3:C59-$B$3:B59),"m")&amp;" м. ","")&amp;TEXT(SUMPRODUCT($C$3:C59-$B$3:B59),"д"" д. ""ч"" ч. ""м"" мин.""")</f>
        <v>4 м. 1 д. 3 ч. 8 мин.</v>
      </c>
    </row>
    <row r="60" spans="2:6" x14ac:dyDescent="0.25">
      <c r="B60" s="2">
        <v>42991.792488425919</v>
      </c>
      <c r="C60" s="2">
        <v>42992.659444444442</v>
      </c>
      <c r="D60" s="11" t="str">
        <f t="shared" si="0"/>
        <v>0 д. 20 ч. 48 мин.</v>
      </c>
      <c r="E60" s="8" t="str">
        <f>INT(SUMPRODUCT($C$3:C60-$B$3:B60))&amp;" д. "&amp;TEXT(SUMPRODUCT($C$3:C60-$B$3:B60),"ч"" ч. ""м"" мин.""")</f>
        <v>122 д. 23 ч. 57 мин.</v>
      </c>
      <c r="F60" s="12" t="str">
        <f>IF(DATEDIF(0,SUMPRODUCT($C$3:C60-$B$3:B60),"m"),DATEDIF(0,SUMPRODUCT($C$3:C60-$B$3:B60),"m")&amp;" м. ","")&amp;TEXT(SUMPRODUCT($C$3:C60-$B$3:B60),"д"" д. ""ч"" ч. ""м"" мин.""")</f>
        <v>4 м. 1 д. 23 ч. 57 мин.</v>
      </c>
    </row>
    <row r="61" spans="2:6" x14ac:dyDescent="0.25">
      <c r="B61" s="2">
        <v>42991.630902777775</v>
      </c>
      <c r="C61" s="2">
        <v>42991.730729166666</v>
      </c>
      <c r="D61" s="11" t="str">
        <f t="shared" si="0"/>
        <v>0 д. 2 ч. 23 мин.</v>
      </c>
      <c r="E61" s="8" t="str">
        <f>INT(SUMPRODUCT($C$3:C61-$B$3:B61))&amp;" д. "&amp;TEXT(SUMPRODUCT($C$3:C61-$B$3:B61),"ч"" ч. ""м"" мин.""")</f>
        <v>123 д. 2 ч. 20 мин.</v>
      </c>
      <c r="F61" s="12" t="str">
        <f>IF(DATEDIF(0,SUMPRODUCT($C$3:C61-$B$3:B61),"m"),DATEDIF(0,SUMPRODUCT($C$3:C61-$B$3:B61),"m")&amp;" м. ","")&amp;TEXT(SUMPRODUCT($C$3:C61-$B$3:B61),"д"" д. ""ч"" ч. ""м"" мин.""")</f>
        <v>4 м. 2 д. 2 ч. 20 мин.</v>
      </c>
    </row>
    <row r="62" spans="2:6" x14ac:dyDescent="0.25">
      <c r="B62" s="2">
        <v>42991.630902777775</v>
      </c>
      <c r="C62" s="2">
        <v>42991.730729166666</v>
      </c>
      <c r="D62" s="11" t="str">
        <f t="shared" si="0"/>
        <v>0 д. 2 ч. 23 мин.</v>
      </c>
      <c r="E62" s="8" t="str">
        <f>INT(SUMPRODUCT($C$3:C62-$B$3:B62))&amp;" д. "&amp;TEXT(SUMPRODUCT($C$3:C62-$B$3:B62),"ч"" ч. ""м"" мин.""")</f>
        <v>123 д. 4 ч. 44 мин.</v>
      </c>
      <c r="F62" s="12" t="str">
        <f>IF(DATEDIF(0,SUMPRODUCT($C$3:C62-$B$3:B62),"m"),DATEDIF(0,SUMPRODUCT($C$3:C62-$B$3:B62),"m")&amp;" м. ","")&amp;TEXT(SUMPRODUCT($C$3:C62-$B$3:B62),"д"" д. ""ч"" ч. ""м"" мин.""")</f>
        <v>4 м. 2 д. 4 ч. 44 мин.</v>
      </c>
    </row>
    <row r="63" spans="2:6" x14ac:dyDescent="0.25">
      <c r="B63" s="2">
        <v>42992.158923611103</v>
      </c>
      <c r="C63" s="2">
        <v>42998.519814814812</v>
      </c>
      <c r="D63" s="11" t="str">
        <f t="shared" si="0"/>
        <v>6 д. 8 ч. 39 мин.</v>
      </c>
      <c r="E63" s="8" t="str">
        <f>INT(SUMPRODUCT($C$3:C63-$B$3:B63))&amp;" д. "&amp;TEXT(SUMPRODUCT($C$3:C63-$B$3:B63),"ч"" ч. ""м"" мин.""")</f>
        <v>129 д. 13 ч. 24 мин.</v>
      </c>
      <c r="F63" s="12" t="str">
        <f>IF(DATEDIF(0,SUMPRODUCT($C$3:C63-$B$3:B63),"m"),DATEDIF(0,SUMPRODUCT($C$3:C63-$B$3:B63),"m")&amp;" м. ","")&amp;TEXT(SUMPRODUCT($C$3:C63-$B$3:B63),"д"" д. ""ч"" ч. ""м"" мин.""")</f>
        <v>4 м. 8 д. 13 ч. 24 мин.</v>
      </c>
    </row>
    <row r="64" spans="2:6" x14ac:dyDescent="0.25">
      <c r="B64" s="2">
        <v>42991.792488425919</v>
      </c>
      <c r="C64" s="2">
        <v>42992.659513888888</v>
      </c>
      <c r="D64" s="11" t="str">
        <f t="shared" si="0"/>
        <v>0 д. 20 ч. 48 мин.</v>
      </c>
      <c r="E64" s="8" t="str">
        <f>INT(SUMPRODUCT($C$3:C64-$B$3:B64))&amp;" д. "&amp;TEXT(SUMPRODUCT($C$3:C64-$B$3:B64),"ч"" ч. ""м"" мин.""")</f>
        <v>130 д. 10 ч. 12 мин.</v>
      </c>
      <c r="F64" s="12" t="str">
        <f>IF(DATEDIF(0,SUMPRODUCT($C$3:C64-$B$3:B64),"m"),DATEDIF(0,SUMPRODUCT($C$3:C64-$B$3:B64),"m")&amp;" м. ","")&amp;TEXT(SUMPRODUCT($C$3:C64-$B$3:B64),"д"" д. ""ч"" ч. ""м"" мин.""")</f>
        <v>4 м. 9 д. 10 ч. 12 мин.</v>
      </c>
    </row>
    <row r="65" spans="2:6" x14ac:dyDescent="0.25">
      <c r="B65" s="2">
        <v>42993.001354166663</v>
      </c>
      <c r="C65" s="2">
        <v>42993.531076388892</v>
      </c>
      <c r="D65" s="11" t="str">
        <f t="shared" si="0"/>
        <v>0 д. 12 ч. 42 мин.</v>
      </c>
      <c r="E65" s="8" t="str">
        <f>INT(SUMPRODUCT($C$3:C65-$B$3:B65))&amp;" д. "&amp;TEXT(SUMPRODUCT($C$3:C65-$B$3:B65),"ч"" ч. ""м"" мин.""")</f>
        <v>130 д. 22 ч. 55 мин.</v>
      </c>
      <c r="F65" s="12" t="str">
        <f>IF(DATEDIF(0,SUMPRODUCT($C$3:C65-$B$3:B65),"m"),DATEDIF(0,SUMPRODUCT($C$3:C65-$B$3:B65),"m")&amp;" м. ","")&amp;TEXT(SUMPRODUCT($C$3:C65-$B$3:B65),"д"" д. ""ч"" ч. ""м"" мин.""")</f>
        <v>4 м. 9 д. 22 ч. 55 мин.</v>
      </c>
    </row>
    <row r="66" spans="2:6" x14ac:dyDescent="0.25">
      <c r="B66" s="2">
        <v>42993.436481481476</v>
      </c>
      <c r="C66" s="2">
        <v>42993.677789351852</v>
      </c>
      <c r="D66" s="11" t="str">
        <f t="shared" si="0"/>
        <v>0 д. 5 ч. 47 мин.</v>
      </c>
      <c r="E66" s="8" t="str">
        <f>INT(SUMPRODUCT($C$3:C66-$B$3:B66))&amp;" д. "&amp;TEXT(SUMPRODUCT($C$3:C66-$B$3:B66),"ч"" ч. ""м"" мин.""")</f>
        <v>131 д. 4 ч. 42 мин.</v>
      </c>
      <c r="F66" s="12" t="str">
        <f>IF(DATEDIF(0,SUMPRODUCT($C$3:C66-$B$3:B66),"m"),DATEDIF(0,SUMPRODUCT($C$3:C66-$B$3:B66),"m")&amp;" м. ","")&amp;TEXT(SUMPRODUCT($C$3:C66-$B$3:B66),"д"" д. ""ч"" ч. ""м"" мин.""")</f>
        <v>4 м. 10 д. 4 ч. 42 мин.</v>
      </c>
    </row>
    <row r="67" spans="2:6" x14ac:dyDescent="0.25">
      <c r="B67" s="2">
        <v>42992.411909722214</v>
      </c>
      <c r="C67" s="2">
        <v>42992.657708333332</v>
      </c>
      <c r="D67" s="11" t="str">
        <f t="shared" si="0"/>
        <v>0 д. 5 ч. 53 мин.</v>
      </c>
      <c r="E67" s="8" t="str">
        <f>INT(SUMPRODUCT($C$3:C67-$B$3:B67))&amp;" д. "&amp;TEXT(SUMPRODUCT($C$3:C67-$B$3:B67),"ч"" ч. ""м"" мин.""")</f>
        <v>131 д. 10 ч. 36 мин.</v>
      </c>
      <c r="F67" s="12" t="str">
        <f>IF(DATEDIF(0,SUMPRODUCT($C$3:C67-$B$3:B67),"m"),DATEDIF(0,SUMPRODUCT($C$3:C67-$B$3:B67),"m")&amp;" м. ","")&amp;TEXT(SUMPRODUCT($C$3:C67-$B$3:B67),"д"" д. ""ч"" ч. ""м"" мин.""")</f>
        <v>4 м. 10 д. 10 ч. 36 мин.</v>
      </c>
    </row>
    <row r="68" spans="2:6" x14ac:dyDescent="0.25">
      <c r="B68" s="2">
        <v>42996.833576388883</v>
      </c>
      <c r="C68" s="2">
        <v>42996.87872685185</v>
      </c>
      <c r="D68" s="11" t="str">
        <f t="shared" ref="D68:D79" si="1">INT(C68-B68)&amp;" д. "&amp;TEXT(C68-B68,"ч"" ч. ""м"" мин.""")</f>
        <v>0 д. 1 ч. 5 мин.</v>
      </c>
      <c r="E68" s="8" t="str">
        <f>INT(SUMPRODUCT($C$3:C68-$B$3:B68))&amp;" д. "&amp;TEXT(SUMPRODUCT($C$3:C68-$B$3:B68),"ч"" ч. ""м"" мин.""")</f>
        <v>131 д. 11 ч. 41 мин.</v>
      </c>
      <c r="F68" s="12" t="str">
        <f>IF(DATEDIF(0,SUMPRODUCT($C$3:C68-$B$3:B68),"m"),DATEDIF(0,SUMPRODUCT($C$3:C68-$B$3:B68),"m")&amp;" м. ","")&amp;TEXT(SUMPRODUCT($C$3:C68-$B$3:B68),"д"" д. ""ч"" ч. ""м"" мин.""")</f>
        <v>4 м. 10 д. 11 ч. 41 мин.</v>
      </c>
    </row>
    <row r="69" spans="2:6" x14ac:dyDescent="0.25">
      <c r="B69" s="2">
        <v>42993.623206018514</v>
      </c>
      <c r="C69" s="2">
        <v>42998.899895833332</v>
      </c>
      <c r="D69" s="11" t="str">
        <f t="shared" si="1"/>
        <v>5 д. 6 ч. 38 мин.</v>
      </c>
      <c r="E69" s="8" t="str">
        <f>INT(SUMPRODUCT($C$3:C69-$B$3:B69))&amp;" д. "&amp;TEXT(SUMPRODUCT($C$3:C69-$B$3:B69),"ч"" ч. ""м"" мин.""")</f>
        <v>136 д. 18 ч. 20 мин.</v>
      </c>
      <c r="F69" s="12" t="str">
        <f>IF(DATEDIF(0,SUMPRODUCT($C$3:C69-$B$3:B69),"m"),DATEDIF(0,SUMPRODUCT($C$3:C69-$B$3:B69),"m")&amp;" м. ","")&amp;TEXT(SUMPRODUCT($C$3:C69-$B$3:B69),"д"" д. ""ч"" ч. ""м"" мин.""")</f>
        <v>4 м. 15 д. 18 ч. 20 мин.</v>
      </c>
    </row>
    <row r="70" spans="2:6" x14ac:dyDescent="0.25">
      <c r="B70" s="2">
        <v>42998.839340277773</v>
      </c>
      <c r="C70" s="2">
        <v>42998.8905787037</v>
      </c>
      <c r="D70" s="11" t="str">
        <f t="shared" si="1"/>
        <v>0 д. 1 ч. 13 мин.</v>
      </c>
      <c r="E70" s="8" t="str">
        <f>INT(SUMPRODUCT($C$3:C70-$B$3:B70))&amp;" д. "&amp;TEXT(SUMPRODUCT($C$3:C70-$B$3:B70),"ч"" ч. ""м"" мин.""")</f>
        <v>136 д. 19 ч. 34 мин.</v>
      </c>
      <c r="F70" s="12" t="str">
        <f>IF(DATEDIF(0,SUMPRODUCT($C$3:C70-$B$3:B70),"m"),DATEDIF(0,SUMPRODUCT($C$3:C70-$B$3:B70),"m")&amp;" м. ","")&amp;TEXT(SUMPRODUCT($C$3:C70-$B$3:B70),"д"" д. ""ч"" ч. ""м"" мин.""")</f>
        <v>4 м. 15 д. 19 ч. 34 мин.</v>
      </c>
    </row>
    <row r="71" spans="2:6" x14ac:dyDescent="0.25">
      <c r="B71" s="2">
        <v>43003.760717592588</v>
      </c>
      <c r="C71" s="2">
        <v>43054.63040509259</v>
      </c>
      <c r="D71" s="11" t="str">
        <f t="shared" si="1"/>
        <v>50 д. 20 ч. 52 мин.</v>
      </c>
      <c r="E71" s="8" t="str">
        <f>INT(SUMPRODUCT($C$3:C71-$B$3:B71))&amp;" д. "&amp;TEXT(SUMPRODUCT($C$3:C71-$B$3:B71),"ч"" ч. ""м"" мин.""")</f>
        <v>187 д. 16 ч. 26 мин.</v>
      </c>
      <c r="F71" s="12" t="str">
        <f>IF(DATEDIF(0,SUMPRODUCT($C$3:C71-$B$3:B71),"m"),DATEDIF(0,SUMPRODUCT($C$3:C71-$B$3:B71),"m")&amp;" м. ","")&amp;TEXT(SUMPRODUCT($C$3:C71-$B$3:B71),"д"" д. ""ч"" ч. ""м"" мин.""")</f>
        <v>6 м. 5 д. 16 ч. 26 мин.</v>
      </c>
    </row>
    <row r="72" spans="2:6" x14ac:dyDescent="0.25">
      <c r="B72" s="2">
        <v>43013.541597222218</v>
      </c>
      <c r="C72" s="2">
        <v>43013.677754629629</v>
      </c>
      <c r="D72" s="11" t="str">
        <f t="shared" si="1"/>
        <v>0 д. 3 ч. 16 мин.</v>
      </c>
      <c r="E72" s="8" t="str">
        <f>INT(SUMPRODUCT($C$3:C72-$B$3:B72))&amp;" д. "&amp;TEXT(SUMPRODUCT($C$3:C72-$B$3:B72),"ч"" ч. ""м"" мин.""")</f>
        <v>187 д. 19 ч. 42 мин.</v>
      </c>
      <c r="F72" s="12" t="str">
        <f>IF(DATEDIF(0,SUMPRODUCT($C$3:C72-$B$3:B72),"m"),DATEDIF(0,SUMPRODUCT($C$3:C72-$B$3:B72),"m")&amp;" м. ","")&amp;TEXT(SUMPRODUCT($C$3:C72-$B$3:B72),"д"" д. ""ч"" ч. ""м"" мин.""")</f>
        <v>6 м. 5 д. 19 ч. 42 мин.</v>
      </c>
    </row>
    <row r="73" spans="2:6" x14ac:dyDescent="0.25">
      <c r="B73" s="2">
        <v>43013.639432870368</v>
      </c>
      <c r="C73" s="2">
        <v>43014.295497685183</v>
      </c>
      <c r="D73" s="11" t="str">
        <f t="shared" si="1"/>
        <v>0 д. 15 ч. 44 мин.</v>
      </c>
      <c r="E73" s="8" t="str">
        <f>INT(SUMPRODUCT($C$3:C73-$B$3:B73))&amp;" д. "&amp;TEXT(SUMPRODUCT($C$3:C73-$B$3:B73),"ч"" ч. ""м"" мин.""")</f>
        <v>188 д. 11 ч. 27 мин.</v>
      </c>
      <c r="F73" s="12" t="str">
        <f>IF(DATEDIF(0,SUMPRODUCT($C$3:C73-$B$3:B73),"m"),DATEDIF(0,SUMPRODUCT($C$3:C73-$B$3:B73),"m")&amp;" м. ","")&amp;TEXT(SUMPRODUCT($C$3:C73-$B$3:B73),"д"" д. ""ч"" ч. ""м"" мин.""")</f>
        <v>6 м. 6 д. 11 ч. 27 мин.</v>
      </c>
    </row>
    <row r="74" spans="2:6" x14ac:dyDescent="0.25">
      <c r="B74" s="2">
        <v>43018.584305555552</v>
      </c>
      <c r="C74" s="2">
        <v>43018.626250000001</v>
      </c>
      <c r="D74" s="11" t="str">
        <f t="shared" si="1"/>
        <v>0 д. 1 ч. 0 мин.</v>
      </c>
      <c r="E74" s="8" t="str">
        <f>INT(SUMPRODUCT($C$3:C74-$B$3:B74))&amp;" д. "&amp;TEXT(SUMPRODUCT($C$3:C74-$B$3:B74),"ч"" ч. ""м"" мин.""")</f>
        <v>188 д. 12 ч. 27 мин.</v>
      </c>
      <c r="F74" s="12" t="str">
        <f>IF(DATEDIF(0,SUMPRODUCT($C$3:C74-$B$3:B74),"m"),DATEDIF(0,SUMPRODUCT($C$3:C74-$B$3:B74),"m")&amp;" м. ","")&amp;TEXT(SUMPRODUCT($C$3:C74-$B$3:B74),"д"" д. ""ч"" ч. ""м"" мин.""")</f>
        <v>6 м. 6 д. 12 ч. 27 мин.</v>
      </c>
    </row>
    <row r="75" spans="2:6" x14ac:dyDescent="0.25">
      <c r="B75" s="2">
        <v>43019.168935185182</v>
      </c>
      <c r="C75" s="2">
        <v>43026.576770833337</v>
      </c>
      <c r="D75" s="11" t="str">
        <f t="shared" si="1"/>
        <v>7 д. 9 ч. 47 мин.</v>
      </c>
      <c r="E75" s="8" t="str">
        <f>INT(SUMPRODUCT($C$3:C75-$B$3:B75))&amp;" д. "&amp;TEXT(SUMPRODUCT($C$3:C75-$B$3:B75),"ч"" ч. ""м"" мин.""")</f>
        <v>195 д. 22 ч. 15 мин.</v>
      </c>
      <c r="F75" s="12" t="str">
        <f>IF(DATEDIF(0,SUMPRODUCT($C$3:C75-$B$3:B75),"m"),DATEDIF(0,SUMPRODUCT($C$3:C75-$B$3:B75),"m")&amp;" м. ","")&amp;TEXT(SUMPRODUCT($C$3:C75-$B$3:B75),"д"" д. ""ч"" ч. ""м"" мин.""")</f>
        <v>6 м. 13 д. 22 ч. 15 мин.</v>
      </c>
    </row>
    <row r="76" spans="2:6" x14ac:dyDescent="0.25">
      <c r="B76" s="2">
        <v>43020.531481481477</v>
      </c>
      <c r="C76" s="2">
        <v>43021.636261574073</v>
      </c>
      <c r="D76" s="11" t="str">
        <f t="shared" si="1"/>
        <v>1 д. 2 ч. 30 мин.</v>
      </c>
      <c r="E76" s="8" t="str">
        <f>INT(SUMPRODUCT($C$3:C76-$B$3:B76))&amp;" д. "&amp;TEXT(SUMPRODUCT($C$3:C76-$B$3:B76),"ч"" ч. ""м"" мин.""")</f>
        <v>197 д. 0 ч. 45 мин.</v>
      </c>
      <c r="F76" s="12" t="str">
        <f>IF(DATEDIF(0,SUMPRODUCT($C$3:C76-$B$3:B76),"m"),DATEDIF(0,SUMPRODUCT($C$3:C76-$B$3:B76),"m")&amp;" м. ","")&amp;TEXT(SUMPRODUCT($C$3:C76-$B$3:B76),"д"" д. ""ч"" ч. ""м"" мин.""")</f>
        <v>6 м. 15 д. 0 ч. 45 мин.</v>
      </c>
    </row>
    <row r="77" spans="2:6" x14ac:dyDescent="0.25">
      <c r="B77" s="2">
        <v>43020.517361111109</v>
      </c>
      <c r="C77" s="2">
        <v>43020.559155092589</v>
      </c>
      <c r="D77" s="11" t="str">
        <f t="shared" si="1"/>
        <v>0 д. 1 ч. 0 мин.</v>
      </c>
      <c r="E77" s="8" t="str">
        <f>INT(SUMPRODUCT($C$3:C77-$B$3:B77))&amp;" д. "&amp;TEXT(SUMPRODUCT($C$3:C77-$B$3:B77),"ч"" ч. ""м"" мин.""")</f>
        <v>197 д. 1 ч. 46 мин.</v>
      </c>
      <c r="F77" s="12" t="str">
        <f>IF(DATEDIF(0,SUMPRODUCT($C$3:C77-$B$3:B77),"m"),DATEDIF(0,SUMPRODUCT($C$3:C77-$B$3:B77),"m")&amp;" м. ","")&amp;TEXT(SUMPRODUCT($C$3:C77-$B$3:B77),"д"" д. ""ч"" ч. ""м"" мин.""")</f>
        <v>6 м. 15 д. 1 ч. 46 мин.</v>
      </c>
    </row>
    <row r="78" spans="2:6" x14ac:dyDescent="0.25">
      <c r="B78" s="2">
        <v>43021.490185185183</v>
      </c>
      <c r="C78" s="2">
        <v>43025.581250000003</v>
      </c>
      <c r="D78" s="11" t="str">
        <f t="shared" si="1"/>
        <v>4 д. 2 ч. 11 мин.</v>
      </c>
      <c r="E78" s="8" t="str">
        <f>INT(SUMPRODUCT($C$3:C78-$B$3:B78))&amp;" д. "&amp;TEXT(SUMPRODUCT($C$3:C78-$B$3:B78),"ч"" ч. ""м"" мин.""")</f>
        <v>201 д. 3 ч. 57 мин.</v>
      </c>
      <c r="F78" s="12" t="str">
        <f>IF(DATEDIF(0,SUMPRODUCT($C$3:C78-$B$3:B78),"m"),DATEDIF(0,SUMPRODUCT($C$3:C78-$B$3:B78),"m")&amp;" м. ","")&amp;TEXT(SUMPRODUCT($C$3:C78-$B$3:B78),"д"" д. ""ч"" ч. ""м"" мин.""")</f>
        <v>6 м. 19 д. 3 ч. 57 мин.</v>
      </c>
    </row>
    <row r="79" spans="2:6" x14ac:dyDescent="0.25">
      <c r="B79" s="2">
        <v>43041.439837962964</v>
      </c>
      <c r="C79" s="2">
        <v>43041.583773148152</v>
      </c>
      <c r="D79" s="11" t="str">
        <f t="shared" si="1"/>
        <v>0 д. 3 ч. 27 мин.</v>
      </c>
      <c r="E79" s="8" t="str">
        <f>INT(SUMPRODUCT($C$3:C79-$B$3:B79))&amp;" д. "&amp;TEXT(SUMPRODUCT($C$3:C79-$B$3:B79),"ч"" ч. ""м"" мин.""")</f>
        <v>201 д. 7 ч. 24 мин.</v>
      </c>
      <c r="F79" s="12" t="str">
        <f>IF(DATEDIF(0,SUMPRODUCT($C$3:C79-$B$3:B79),"m"),DATEDIF(0,SUMPRODUCT($C$3:C79-$B$3:B79),"m")&amp;" м. ","")&amp;TEXT(SUMPRODUCT($C$3:C79-$B$3:B79),"д"" д. ""ч"" ч. ""м"" мин.""")</f>
        <v>6 м. 19 д. 7 ч. 24 мин.</v>
      </c>
    </row>
    <row r="80" spans="2:6" x14ac:dyDescent="0.25">
      <c r="C80" s="1"/>
    </row>
  </sheetData>
  <mergeCells count="1">
    <mergeCell ref="H2:J2"/>
  </mergeCells>
  <conditionalFormatting sqref="C80">
    <cfRule type="expression" dxfId="9" priority="4">
      <formula>DAY(C80)&lt;&gt;DAY(B79)</formula>
    </cfRule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2018-01-30T14:55:43Z</dcterms:modified>
</cp:coreProperties>
</file>